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Normal Dist" sheetId="1" r:id="rId1"/>
    <sheet name="t Dist" sheetId="2" r:id="rId2"/>
    <sheet name="F Dist" sheetId="3" r:id="rId3"/>
    <sheet name="Chi Sq" sheetId="4" r:id="rId4"/>
  </sheets>
  <definedNames/>
  <calcPr fullCalcOnLoad="1"/>
</workbook>
</file>

<file path=xl/sharedStrings.xml><?xml version="1.0" encoding="utf-8"?>
<sst xmlns="http://schemas.openxmlformats.org/spreadsheetml/2006/main" count="35" uniqueCount="24">
  <si>
    <t>Normal Distribution</t>
  </si>
  <si>
    <t>Confidence Intervals</t>
  </si>
  <si>
    <t>Prob in 2 Tails</t>
  </si>
  <si>
    <t>z stat</t>
  </si>
  <si>
    <t>mean</t>
  </si>
  <si>
    <t>variance</t>
  </si>
  <si>
    <t>z</t>
  </si>
  <si>
    <t>CDF</t>
  </si>
  <si>
    <t>pdf</t>
  </si>
  <si>
    <t>t Distribution</t>
  </si>
  <si>
    <t>Prob in Tails</t>
  </si>
  <si>
    <t>t stat</t>
  </si>
  <si>
    <t>degs of freedom</t>
  </si>
  <si>
    <t>t</t>
  </si>
  <si>
    <t>F Distribution</t>
  </si>
  <si>
    <t>Prob in Tail</t>
  </si>
  <si>
    <t>F Stat</t>
  </si>
  <si>
    <t>Fstat</t>
  </si>
  <si>
    <t>Prob &gt; F</t>
  </si>
  <si>
    <t>Numerator (restrictions)</t>
  </si>
  <si>
    <t>Denominator (dofs)</t>
  </si>
  <si>
    <t>x</t>
  </si>
  <si>
    <t>Chi Squared Distribution</t>
  </si>
  <si>
    <t>Chi^2 stat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</si>
</sst>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_);_(* \(#,##0\);_(* &quot;-&quot;??_);_(@_)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_(* #,##0.000_);_(* \(#,##0.000\);_(* &quot;-&quot;?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1" applyNumberFormat="0" applyAlignment="0" applyProtection="0"/>
    <xf numFmtId="0" fontId="12" fillId="0" borderId="6" applyNumberFormat="0" applyFill="0" applyAlignment="0" applyProtection="0"/>
    <xf numFmtId="0" fontId="8" fillId="6" borderId="0" applyNumberFormat="0" applyBorder="0" applyAlignment="0" applyProtection="0"/>
    <xf numFmtId="0" fontId="0" fillId="4" borderId="7" applyNumberFormat="0" applyFont="0" applyAlignment="0" applyProtection="0"/>
    <xf numFmtId="0" fontId="10" fillId="14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10" xfId="42" applyBorder="1" applyAlignment="1">
      <alignment/>
    </xf>
    <xf numFmtId="166" fontId="0" fillId="0" borderId="10" xfId="42" applyNumberForma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17" borderId="0" xfId="0" applyFont="1" applyFill="1" applyAlignment="1">
      <alignment/>
    </xf>
    <xf numFmtId="0" fontId="0" fillId="17" borderId="0" xfId="0" applyFill="1" applyAlignment="1">
      <alignment/>
    </xf>
    <xf numFmtId="0" fontId="21" fillId="17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9"/>
          <c:w val="0.9615"/>
          <c:h val="0.8605"/>
        </c:manualLayout>
      </c:layout>
      <c:scatterChart>
        <c:scatterStyle val="smooth"/>
        <c:varyColors val="0"/>
        <c:ser>
          <c:idx val="0"/>
          <c:order val="0"/>
          <c:tx>
            <c:strRef>
              <c:f>'Normal Dist'!$B$6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Dist'!$A$7:$A$107</c:f>
              <c:numCache/>
            </c:numRef>
          </c:xVal>
          <c:yVal>
            <c:numRef>
              <c:f>'Normal Dist'!$B$7:$B$107</c:f>
              <c:numCache/>
            </c:numRef>
          </c:yVal>
          <c:smooth val="1"/>
        </c:ser>
        <c:ser>
          <c:idx val="1"/>
          <c:order val="1"/>
          <c:tx>
            <c:strRef>
              <c:f>'Normal Dist'!$C$6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Dist'!$A$7:$A$107</c:f>
              <c:numCache/>
            </c:numRef>
          </c:xVal>
          <c:yVal>
            <c:numRef>
              <c:f>'Normal Dist'!$C$7:$C$107</c:f>
              <c:numCache/>
            </c:numRef>
          </c:yVal>
          <c:smooth val="1"/>
        </c:ser>
        <c:axId val="62383138"/>
        <c:axId val="24577331"/>
      </c:scatterChart>
      <c:val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7331"/>
        <c:crosses val="autoZero"/>
        <c:crossBetween val="midCat"/>
        <c:dispUnits/>
      </c:valAx>
      <c:valAx>
        <c:axId val="2457733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2383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9"/>
          <c:w val="0.96025"/>
          <c:h val="0.8605"/>
        </c:manualLayout>
      </c:layout>
      <c:scatterChart>
        <c:scatterStyle val="smooth"/>
        <c:varyColors val="0"/>
        <c:ser>
          <c:idx val="0"/>
          <c:order val="0"/>
          <c:tx>
            <c:strRef>
              <c:f>'t Dist'!$B$6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 Dist'!$A$7:$A$107</c:f>
              <c:numCache/>
            </c:numRef>
          </c:xVal>
          <c:yVal>
            <c:numRef>
              <c:f>'t Dist'!$B$7:$B$107</c:f>
              <c:numCache/>
            </c:numRef>
          </c:yVal>
          <c:smooth val="1"/>
        </c:ser>
        <c:ser>
          <c:idx val="1"/>
          <c:order val="1"/>
          <c:tx>
            <c:strRef>
              <c:f>'t Dist'!$C$6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 Dist'!$A$7:$A$107</c:f>
              <c:numCache/>
            </c:numRef>
          </c:xVal>
          <c:yVal>
            <c:numRef>
              <c:f>'t Dist'!$C$7:$C$107</c:f>
              <c:numCache/>
            </c:numRef>
          </c:yVal>
          <c:smooth val="1"/>
        </c:ser>
        <c:axId val="19869388"/>
        <c:axId val="44606765"/>
      </c:scatterChart>
      <c:val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6765"/>
        <c:crosses val="autoZero"/>
        <c:crossBetween val="midCat"/>
        <c:dispUnits/>
      </c:valAx>
      <c:valAx>
        <c:axId val="4460676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9869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9"/>
          <c:w val="0.9605"/>
          <c:h val="0.8605"/>
        </c:manualLayout>
      </c:layout>
      <c:scatterChart>
        <c:scatterStyle val="smooth"/>
        <c:varyColors val="0"/>
        <c:ser>
          <c:idx val="0"/>
          <c:order val="0"/>
          <c:tx>
            <c:strRef>
              <c:f>'F Dist'!$B$7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Dist'!$A$8:$A$108</c:f>
              <c:numCache/>
            </c:numRef>
          </c:xVal>
          <c:yVal>
            <c:numRef>
              <c:f>'F Dist'!$B$8:$B$108</c:f>
              <c:numCache/>
            </c:numRef>
          </c:yVal>
          <c:smooth val="1"/>
        </c:ser>
        <c:ser>
          <c:idx val="1"/>
          <c:order val="1"/>
          <c:tx>
            <c:strRef>
              <c:f>'F Dist'!$C$7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Dist'!$A$8:$A$108</c:f>
              <c:numCache/>
            </c:numRef>
          </c:xVal>
          <c:yVal>
            <c:numRef>
              <c:f>'F Dist'!$C$8:$C$108</c:f>
              <c:numCache/>
            </c:numRef>
          </c:yVal>
          <c:smooth val="1"/>
        </c:ser>
        <c:axId val="65916566"/>
        <c:axId val="56378183"/>
      </c:scatterChart>
      <c:val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8183"/>
        <c:crosses val="autoZero"/>
        <c:crossBetween val="midCat"/>
        <c:dispUnits/>
      </c:valAx>
      <c:valAx>
        <c:axId val="5637818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5916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"/>
          <c:w val="0.96175"/>
          <c:h val="0.8605"/>
        </c:manualLayout>
      </c:layout>
      <c:scatterChart>
        <c:scatterStyle val="smooth"/>
        <c:varyColors val="0"/>
        <c:ser>
          <c:idx val="0"/>
          <c:order val="0"/>
          <c:tx>
            <c:strRef>
              <c:f>'Chi Sq'!$B$7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 Sq'!$A$8:$A$108</c:f>
              <c:numCache/>
            </c:numRef>
          </c:xVal>
          <c:yVal>
            <c:numRef>
              <c:f>'Chi Sq'!$B$8:$B$108</c:f>
              <c:numCache/>
            </c:numRef>
          </c:yVal>
          <c:smooth val="1"/>
        </c:ser>
        <c:ser>
          <c:idx val="1"/>
          <c:order val="1"/>
          <c:tx>
            <c:strRef>
              <c:f>'Chi Sq'!$C$7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 Sq'!$A$8:$A$108</c:f>
              <c:numCache/>
            </c:numRef>
          </c:xVal>
          <c:yVal>
            <c:numRef>
              <c:f>'Chi Sq'!$C$8:$C$108</c:f>
              <c:numCache/>
            </c:numRef>
          </c:yVal>
          <c:smooth val="1"/>
        </c:ser>
        <c:axId val="37641600"/>
        <c:axId val="3230081"/>
      </c:scatterChart>
      <c:val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0081"/>
        <c:crosses val="autoZero"/>
        <c:crossBetween val="midCat"/>
        <c:dispUnits/>
      </c:valAx>
      <c:valAx>
        <c:axId val="323008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7641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152400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38400" y="1609725"/>
        <a:ext cx="50196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152400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38400" y="1609725"/>
        <a:ext cx="4867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152400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38400" y="1609725"/>
        <a:ext cx="4895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152400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38400" y="1609725"/>
        <a:ext cx="5067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A3" sqref="A3"/>
    </sheetView>
  </sheetViews>
  <sheetFormatPr defaultColWidth="9.140625" defaultRowHeight="12.75"/>
  <cols>
    <col min="5" max="5" width="14.421875" style="0" customWidth="1"/>
    <col min="6" max="6" width="8.28125" style="0" customWidth="1"/>
  </cols>
  <sheetData>
    <row r="1" spans="1:5" ht="12.75">
      <c r="A1" s="1" t="s">
        <v>0</v>
      </c>
      <c r="E1" s="1" t="s">
        <v>1</v>
      </c>
    </row>
    <row r="2" spans="5:6" ht="12.75">
      <c r="E2" s="5" t="s">
        <v>2</v>
      </c>
      <c r="F2" s="5" t="s">
        <v>3</v>
      </c>
    </row>
    <row r="3" spans="1:6" ht="12.75">
      <c r="A3" s="6">
        <v>0</v>
      </c>
      <c r="B3" s="6" t="s">
        <v>4</v>
      </c>
      <c r="E3" s="2">
        <v>0.2</v>
      </c>
      <c r="F3" s="3">
        <f>NORMINV(1-E3/2,$A$3,SQRT($A$4))</f>
        <v>1.2815515655446004</v>
      </c>
    </row>
    <row r="4" spans="1:6" ht="12.75">
      <c r="A4" s="6">
        <v>1</v>
      </c>
      <c r="B4" s="6" t="s">
        <v>5</v>
      </c>
      <c r="E4" s="2">
        <v>0.1</v>
      </c>
      <c r="F4" s="3">
        <f>NORMINV(1-E4/2,$A$3,SQRT($A$4))</f>
        <v>1.6448536269514724</v>
      </c>
    </row>
    <row r="5" spans="5:6" ht="12.75">
      <c r="E5" s="2">
        <v>0.05</v>
      </c>
      <c r="F5" s="3">
        <f>NORMINV(1-E5/2,$A$3,SQRT($A$4))</f>
        <v>1.959963984540054</v>
      </c>
    </row>
    <row r="6" spans="1:6" ht="12.75">
      <c r="A6" s="5" t="s">
        <v>6</v>
      </c>
      <c r="B6" s="5" t="s">
        <v>7</v>
      </c>
      <c r="C6" s="5" t="s">
        <v>8</v>
      </c>
      <c r="E6" s="2">
        <v>0.01</v>
      </c>
      <c r="F6" s="3">
        <f>NORMINV(1-E6/2,$A$3,SQRT($A$4))</f>
        <v>2.57582930354891</v>
      </c>
    </row>
    <row r="7" spans="1:3" ht="12.75">
      <c r="A7" s="2">
        <v>-2.5</v>
      </c>
      <c r="B7" s="3">
        <f>NORMDIST(A7,$A$3,SQRT($A$4),1)</f>
        <v>0.006209665325775937</v>
      </c>
      <c r="C7" s="3">
        <f>C8</f>
        <v>0.01866290818990819</v>
      </c>
    </row>
    <row r="8" spans="1:3" ht="12.75">
      <c r="A8" s="2">
        <f>A7+0.05</f>
        <v>-2.45</v>
      </c>
      <c r="B8" s="3">
        <f aca="true" t="shared" si="0" ref="B8:B71">NORMDIST(A8,$A$3,SQRT($A$4),1)</f>
        <v>0.007142810735271343</v>
      </c>
      <c r="C8" s="3">
        <f>(B8-B7)/(A8-A7)</f>
        <v>0.01866290818990819</v>
      </c>
    </row>
    <row r="9" spans="1:3" ht="12.75">
      <c r="A9" s="2">
        <f aca="true" t="shared" si="1" ref="A9:A72">A8+0.05</f>
        <v>-2.4000000000000004</v>
      </c>
      <c r="B9" s="3">
        <f t="shared" si="0"/>
        <v>0.008197535924596044</v>
      </c>
      <c r="C9" s="3">
        <f aca="true" t="shared" si="2" ref="C9:C72">(B9-B8)/(A9-A8)</f>
        <v>0.0210945037864941</v>
      </c>
    </row>
    <row r="10" spans="1:3" ht="12.75">
      <c r="A10" s="2">
        <f t="shared" si="1"/>
        <v>-2.3500000000000005</v>
      </c>
      <c r="B10" s="3">
        <f t="shared" si="0"/>
        <v>0.009386705534838669</v>
      </c>
      <c r="C10" s="3">
        <f t="shared" si="2"/>
        <v>0.023783392204852566</v>
      </c>
    </row>
    <row r="11" spans="1:3" ht="12.75">
      <c r="A11" s="2">
        <f t="shared" si="1"/>
        <v>-2.3000000000000007</v>
      </c>
      <c r="B11" s="3">
        <f t="shared" si="0"/>
        <v>0.01072411002167617</v>
      </c>
      <c r="C11" s="3">
        <f t="shared" si="2"/>
        <v>0.02674808973675012</v>
      </c>
    </row>
    <row r="12" spans="1:3" ht="12.75">
      <c r="A12" s="2">
        <f t="shared" si="1"/>
        <v>-2.250000000000001</v>
      </c>
      <c r="B12" s="3">
        <f t="shared" si="0"/>
        <v>0.012224472655044671</v>
      </c>
      <c r="C12" s="3">
        <f t="shared" si="2"/>
        <v>0.03000725266737014</v>
      </c>
    </row>
    <row r="13" spans="1:3" ht="12.75">
      <c r="A13" s="2">
        <f t="shared" si="1"/>
        <v>-2.200000000000001</v>
      </c>
      <c r="B13" s="3">
        <f t="shared" si="0"/>
        <v>0.01390344751349848</v>
      </c>
      <c r="C13" s="3">
        <f t="shared" si="2"/>
        <v>0.033579497169076274</v>
      </c>
    </row>
    <row r="14" spans="1:3" ht="12.75">
      <c r="A14" s="2">
        <f t="shared" si="1"/>
        <v>-2.1500000000000012</v>
      </c>
      <c r="B14" s="3">
        <f t="shared" si="0"/>
        <v>0.015777607391090465</v>
      </c>
      <c r="C14" s="3">
        <f t="shared" si="2"/>
        <v>0.03748319755183984</v>
      </c>
    </row>
    <row r="15" spans="1:3" ht="12.75">
      <c r="A15" s="2">
        <f t="shared" si="1"/>
        <v>-2.1000000000000014</v>
      </c>
      <c r="B15" s="3">
        <f t="shared" si="0"/>
        <v>0.01786442056281623</v>
      </c>
      <c r="C15" s="3">
        <f t="shared" si="2"/>
        <v>0.041736263434515454</v>
      </c>
    </row>
    <row r="16" spans="1:3" ht="12.75">
      <c r="A16" s="2">
        <f t="shared" si="1"/>
        <v>-2.0500000000000016</v>
      </c>
      <c r="B16" s="3">
        <f t="shared" si="0"/>
        <v>0.020182215405704307</v>
      </c>
      <c r="C16" s="3">
        <f t="shared" si="2"/>
        <v>0.0463558968577617</v>
      </c>
    </row>
    <row r="17" spans="1:3" ht="12.75">
      <c r="A17" s="2">
        <f t="shared" si="1"/>
        <v>-2.0000000000000018</v>
      </c>
      <c r="B17" s="3">
        <f t="shared" si="0"/>
        <v>0.02275013194817921</v>
      </c>
      <c r="C17" s="3">
        <f t="shared" si="2"/>
        <v>0.051358330849498215</v>
      </c>
    </row>
    <row r="18" spans="1:3" ht="12.75">
      <c r="A18" s="2">
        <f t="shared" si="1"/>
        <v>-1.9500000000000017</v>
      </c>
      <c r="B18" s="3">
        <f t="shared" si="0"/>
        <v>0.025588059521638673</v>
      </c>
      <c r="C18" s="3">
        <f t="shared" si="2"/>
        <v>0.05675855146918924</v>
      </c>
    </row>
    <row r="19" spans="1:3" ht="12.75">
      <c r="A19" s="2">
        <f t="shared" si="1"/>
        <v>-1.9000000000000017</v>
      </c>
      <c r="B19" s="3">
        <f t="shared" si="0"/>
        <v>0.02871655981600174</v>
      </c>
      <c r="C19" s="3">
        <f t="shared" si="2"/>
        <v>0.0625700058872613</v>
      </c>
    </row>
    <row r="20" spans="1:3" ht="12.75">
      <c r="A20" s="2">
        <f t="shared" si="1"/>
        <v>-1.8500000000000016</v>
      </c>
      <c r="B20" s="3">
        <f t="shared" si="0"/>
        <v>0.03215677479561352</v>
      </c>
      <c r="C20" s="3">
        <f t="shared" si="2"/>
        <v>0.0688042995922355</v>
      </c>
    </row>
    <row r="21" spans="1:3" ht="12.75">
      <c r="A21" s="2">
        <f t="shared" si="1"/>
        <v>-1.8000000000000016</v>
      </c>
      <c r="B21" s="3">
        <f t="shared" si="0"/>
        <v>0.03593031911292577</v>
      </c>
      <c r="C21" s="3">
        <f t="shared" si="2"/>
        <v>0.07547088634624492</v>
      </c>
    </row>
    <row r="22" spans="1:3" ht="12.75">
      <c r="A22" s="2">
        <f t="shared" si="1"/>
        <v>-1.7500000000000016</v>
      </c>
      <c r="B22" s="3">
        <f t="shared" si="0"/>
        <v>0.040059156863817</v>
      </c>
      <c r="C22" s="3">
        <f t="shared" si="2"/>
        <v>0.08257675501782462</v>
      </c>
    </row>
    <row r="23" spans="1:3" ht="12.75">
      <c r="A23" s="2">
        <f t="shared" si="1"/>
        <v>-1.7000000000000015</v>
      </c>
      <c r="B23" s="3">
        <f t="shared" si="0"/>
        <v>0.044565462758542895</v>
      </c>
      <c r="C23" s="3">
        <f t="shared" si="2"/>
        <v>0.09012611789451777</v>
      </c>
    </row>
    <row r="24" spans="1:3" ht="12.75">
      <c r="A24" s="2">
        <f t="shared" si="1"/>
        <v>-1.6500000000000015</v>
      </c>
      <c r="B24" s="3">
        <f t="shared" si="0"/>
        <v>0.04947146803364788</v>
      </c>
      <c r="C24" s="3">
        <f t="shared" si="2"/>
        <v>0.09812010550209962</v>
      </c>
    </row>
    <row r="25" spans="1:3" ht="12.75">
      <c r="A25" s="2">
        <f t="shared" si="1"/>
        <v>-1.6000000000000014</v>
      </c>
      <c r="B25" s="3">
        <f t="shared" si="0"/>
        <v>0.05479929169955777</v>
      </c>
      <c r="C25" s="3">
        <f t="shared" si="2"/>
        <v>0.10655647331819774</v>
      </c>
    </row>
    <row r="26" spans="1:3" ht="12.75">
      <c r="A26" s="2">
        <f t="shared" si="1"/>
        <v>-1.5500000000000014</v>
      </c>
      <c r="B26" s="3">
        <f t="shared" si="0"/>
        <v>0.06057075800205891</v>
      </c>
      <c r="C26" s="3">
        <f t="shared" si="2"/>
        <v>0.11542932605002267</v>
      </c>
    </row>
    <row r="27" spans="1:3" ht="12.75">
      <c r="A27" s="2">
        <f t="shared" si="1"/>
        <v>-1.5000000000000013</v>
      </c>
      <c r="B27" s="3">
        <f t="shared" si="0"/>
        <v>0.06680720126885797</v>
      </c>
      <c r="C27" s="3">
        <f t="shared" si="2"/>
        <v>0.12472886533598115</v>
      </c>
    </row>
    <row r="28" spans="1:3" ht="12.75">
      <c r="A28" s="2">
        <f t="shared" si="1"/>
        <v>-1.4500000000000013</v>
      </c>
      <c r="B28" s="3">
        <f t="shared" si="0"/>
        <v>0.07352925960964818</v>
      </c>
      <c r="C28" s="3">
        <f t="shared" si="2"/>
        <v>0.13444116681580398</v>
      </c>
    </row>
    <row r="29" spans="1:3" ht="12.75">
      <c r="A29" s="2">
        <f t="shared" si="1"/>
        <v>-1.4000000000000012</v>
      </c>
      <c r="B29" s="3">
        <f t="shared" si="0"/>
        <v>0.08075665923377096</v>
      </c>
      <c r="C29" s="3">
        <f t="shared" si="2"/>
        <v>0.1445479924824554</v>
      </c>
    </row>
    <row r="30" spans="1:3" ht="12.75">
      <c r="A30" s="2">
        <f t="shared" si="1"/>
        <v>-1.3500000000000012</v>
      </c>
      <c r="B30" s="3">
        <f t="shared" si="0"/>
        <v>0.08850799143740185</v>
      </c>
      <c r="C30" s="3">
        <f t="shared" si="2"/>
        <v>0.15502664407261765</v>
      </c>
    </row>
    <row r="31" spans="1:3" ht="12.75">
      <c r="A31" s="2">
        <f t="shared" si="1"/>
        <v>-1.3000000000000012</v>
      </c>
      <c r="B31" s="3">
        <f t="shared" si="0"/>
        <v>0.09680048458561019</v>
      </c>
      <c r="C31" s="3">
        <f t="shared" si="2"/>
        <v>0.1658498629641668</v>
      </c>
    </row>
    <row r="32" spans="1:3" ht="12.75">
      <c r="A32" s="2">
        <f t="shared" si="1"/>
        <v>-1.250000000000001</v>
      </c>
      <c r="B32" s="3">
        <f t="shared" si="0"/>
        <v>0.10564977366685513</v>
      </c>
      <c r="C32" s="3">
        <f t="shared" si="2"/>
        <v>0.17698578162489859</v>
      </c>
    </row>
    <row r="33" spans="1:3" ht="12.75">
      <c r="A33" s="2">
        <f t="shared" si="1"/>
        <v>-1.200000000000001</v>
      </c>
      <c r="B33" s="3">
        <f t="shared" si="0"/>
        <v>0.115069670221708</v>
      </c>
      <c r="C33" s="3">
        <f t="shared" si="2"/>
        <v>0.18839793109705721</v>
      </c>
    </row>
    <row r="34" spans="1:3" ht="12.75">
      <c r="A34" s="2">
        <f t="shared" si="1"/>
        <v>-1.150000000000001</v>
      </c>
      <c r="B34" s="3">
        <f t="shared" si="0"/>
        <v>0.12507193563715013</v>
      </c>
      <c r="C34" s="3">
        <f t="shared" si="2"/>
        <v>0.20004530830884254</v>
      </c>
    </row>
    <row r="35" spans="1:3" ht="12.75">
      <c r="A35" s="2">
        <f t="shared" si="1"/>
        <v>-1.100000000000001</v>
      </c>
      <c r="B35" s="3">
        <f t="shared" si="0"/>
        <v>0.13566606094638245</v>
      </c>
      <c r="C35" s="3">
        <f t="shared" si="2"/>
        <v>0.21188250618464613</v>
      </c>
    </row>
    <row r="36" spans="1:3" ht="12.75">
      <c r="A36" s="2">
        <f t="shared" si="1"/>
        <v>-1.050000000000001</v>
      </c>
      <c r="B36" s="3">
        <f t="shared" si="0"/>
        <v>0.1468590563758957</v>
      </c>
      <c r="C36" s="3">
        <f t="shared" si="2"/>
        <v>0.22385990859026464</v>
      </c>
    </row>
    <row r="37" spans="1:3" ht="12.75">
      <c r="A37" s="2">
        <f t="shared" si="1"/>
        <v>-1.0000000000000009</v>
      </c>
      <c r="B37" s="3">
        <f t="shared" si="0"/>
        <v>0.15865525393145685</v>
      </c>
      <c r="C37" s="3">
        <f t="shared" si="2"/>
        <v>0.235923951111223</v>
      </c>
    </row>
    <row r="38" spans="1:3" ht="12.75">
      <c r="A38" s="2">
        <f t="shared" si="1"/>
        <v>-0.9500000000000008</v>
      </c>
      <c r="B38" s="3">
        <f t="shared" si="0"/>
        <v>0.17105612630848155</v>
      </c>
      <c r="C38" s="3">
        <f t="shared" si="2"/>
        <v>0.2480174475404937</v>
      </c>
    </row>
    <row r="39" spans="1:3" ht="12.75">
      <c r="A39" s="2">
        <f t="shared" si="1"/>
        <v>-0.9000000000000008</v>
      </c>
      <c r="B39" s="3">
        <f t="shared" si="0"/>
        <v>0.1840601253467593</v>
      </c>
      <c r="C39" s="3">
        <f t="shared" si="2"/>
        <v>0.26007998076555494</v>
      </c>
    </row>
    <row r="40" spans="1:3" ht="12.75">
      <c r="A40" s="2">
        <f t="shared" si="1"/>
        <v>-0.8500000000000008</v>
      </c>
      <c r="B40" s="3">
        <f t="shared" si="0"/>
        <v>0.19766254312269216</v>
      </c>
      <c r="C40" s="3">
        <f t="shared" si="2"/>
        <v>0.2720483555186568</v>
      </c>
    </row>
    <row r="41" spans="1:3" ht="12.75">
      <c r="A41" s="2">
        <f t="shared" si="1"/>
        <v>-0.8000000000000007</v>
      </c>
      <c r="B41" s="3">
        <f t="shared" si="0"/>
        <v>0.21185539858339641</v>
      </c>
      <c r="C41" s="3">
        <f t="shared" si="2"/>
        <v>0.28385710921408486</v>
      </c>
    </row>
    <row r="42" spans="1:3" ht="12.75">
      <c r="A42" s="2">
        <f t="shared" si="1"/>
        <v>-0.7500000000000007</v>
      </c>
      <c r="B42" s="3">
        <f t="shared" si="0"/>
        <v>0.22662735237686804</v>
      </c>
      <c r="C42" s="3">
        <f t="shared" si="2"/>
        <v>0.29543907586943224</v>
      </c>
    </row>
    <row r="43" spans="1:3" ht="12.75">
      <c r="A43" s="2">
        <f t="shared" si="1"/>
        <v>-0.7000000000000006</v>
      </c>
      <c r="B43" s="3">
        <f t="shared" si="0"/>
        <v>0.2419636522230728</v>
      </c>
      <c r="C43" s="3">
        <f t="shared" si="2"/>
        <v>0.30672599692409513</v>
      </c>
    </row>
    <row r="44" spans="1:3" ht="12.75">
      <c r="A44" s="2">
        <f t="shared" si="1"/>
        <v>-0.6500000000000006</v>
      </c>
      <c r="B44" s="3">
        <f t="shared" si="0"/>
        <v>0.2578461108058645</v>
      </c>
      <c r="C44" s="3">
        <f t="shared" si="2"/>
        <v>0.31764917165583356</v>
      </c>
    </row>
    <row r="45" spans="1:3" ht="12.75">
      <c r="A45" s="2">
        <f t="shared" si="1"/>
        <v>-0.6000000000000005</v>
      </c>
      <c r="B45" s="3">
        <f t="shared" si="0"/>
        <v>0.27425311775007344</v>
      </c>
      <c r="C45" s="3">
        <f t="shared" si="2"/>
        <v>0.3281401388841784</v>
      </c>
    </row>
    <row r="46" spans="1:3" ht="12.75">
      <c r="A46" s="2">
        <f t="shared" si="1"/>
        <v>-0.5500000000000005</v>
      </c>
      <c r="B46" s="3">
        <f t="shared" si="0"/>
        <v>0.29115968678834614</v>
      </c>
      <c r="C46" s="3">
        <f t="shared" si="2"/>
        <v>0.33813138076545374</v>
      </c>
    </row>
    <row r="47" spans="1:3" ht="12.75">
      <c r="A47" s="2">
        <f t="shared" si="1"/>
        <v>-0.5000000000000004</v>
      </c>
      <c r="B47" s="3">
        <f t="shared" si="0"/>
        <v>0.30853753872598677</v>
      </c>
      <c r="C47" s="3">
        <f t="shared" si="2"/>
        <v>0.3475570387528123</v>
      </c>
    </row>
    <row r="48" spans="1:3" ht="12.75">
      <c r="A48" s="2">
        <f t="shared" si="1"/>
        <v>-0.45000000000000046</v>
      </c>
      <c r="B48" s="3">
        <f t="shared" si="0"/>
        <v>0.32635522028791986</v>
      </c>
      <c r="C48" s="3">
        <f t="shared" si="2"/>
        <v>0.35635363123866176</v>
      </c>
    </row>
    <row r="49" spans="1:3" ht="12.75">
      <c r="A49" s="2">
        <f t="shared" si="1"/>
        <v>-0.40000000000000047</v>
      </c>
      <c r="B49" s="3">
        <f t="shared" si="0"/>
        <v>0.3445782583896757</v>
      </c>
      <c r="C49" s="3">
        <f t="shared" si="2"/>
        <v>0.36446076203511707</v>
      </c>
    </row>
    <row r="50" spans="1:3" ht="12.75">
      <c r="A50" s="2">
        <f t="shared" si="1"/>
        <v>-0.3500000000000005</v>
      </c>
      <c r="B50" s="3">
        <f t="shared" si="0"/>
        <v>0.3631693488243808</v>
      </c>
      <c r="C50" s="3">
        <f t="shared" si="2"/>
        <v>0.3718218086941017</v>
      </c>
    </row>
    <row r="51" spans="1:3" ht="12.75">
      <c r="A51" s="2">
        <f t="shared" si="1"/>
        <v>-0.3000000000000005</v>
      </c>
      <c r="B51" s="3">
        <f t="shared" si="0"/>
        <v>0.3820885778110472</v>
      </c>
      <c r="C51" s="3">
        <f t="shared" si="2"/>
        <v>0.3783845797333286</v>
      </c>
    </row>
    <row r="52" spans="1:3" ht="12.75">
      <c r="A52" s="2">
        <f t="shared" si="1"/>
        <v>-0.2500000000000005</v>
      </c>
      <c r="B52" s="3">
        <f t="shared" si="0"/>
        <v>0.4012936743170761</v>
      </c>
      <c r="C52" s="3">
        <f t="shared" si="2"/>
        <v>0.38410193012057736</v>
      </c>
    </row>
    <row r="53" spans="1:3" ht="12.75">
      <c r="A53" s="2">
        <f t="shared" si="1"/>
        <v>-0.2000000000000005</v>
      </c>
      <c r="B53" s="3">
        <f t="shared" si="0"/>
        <v>0.4207402905608968</v>
      </c>
      <c r="C53" s="3">
        <f t="shared" si="2"/>
        <v>0.3889323248764144</v>
      </c>
    </row>
    <row r="54" spans="1:3" ht="12.75">
      <c r="A54" s="2">
        <f t="shared" si="1"/>
        <v>-0.15000000000000052</v>
      </c>
      <c r="B54" s="3">
        <f t="shared" si="0"/>
        <v>0.4403823076297573</v>
      </c>
      <c r="C54" s="3">
        <f t="shared" si="2"/>
        <v>0.3928403413772098</v>
      </c>
    </row>
    <row r="55" spans="1:3" ht="12.75">
      <c r="A55" s="2">
        <f t="shared" si="1"/>
        <v>-0.10000000000000052</v>
      </c>
      <c r="B55" s="3">
        <f t="shared" si="0"/>
        <v>0.4601721627229708</v>
      </c>
      <c r="C55" s="3">
        <f t="shared" si="2"/>
        <v>0.3957971018642703</v>
      </c>
    </row>
    <row r="56" spans="1:3" ht="12.75">
      <c r="A56" s="2">
        <f t="shared" si="1"/>
        <v>-0.050000000000000516</v>
      </c>
      <c r="B56" s="3">
        <f t="shared" si="0"/>
        <v>0.4800611941616273</v>
      </c>
      <c r="C56" s="3">
        <f t="shared" si="2"/>
        <v>0.39778062877313003</v>
      </c>
    </row>
    <row r="57" spans="1:3" ht="12.75">
      <c r="A57" s="2">
        <f t="shared" si="1"/>
        <v>-5.134781488891349E-16</v>
      </c>
      <c r="B57" s="3">
        <f t="shared" si="0"/>
        <v>0.4999999999999998</v>
      </c>
      <c r="C57" s="3">
        <f t="shared" si="2"/>
        <v>0.39877611676744973</v>
      </c>
    </row>
    <row r="58" spans="1:3" ht="12.75">
      <c r="A58" s="2">
        <f t="shared" si="1"/>
        <v>0.04999999999999949</v>
      </c>
      <c r="B58" s="3">
        <f t="shared" si="0"/>
        <v>0.5199388058383723</v>
      </c>
      <c r="C58" s="3">
        <f t="shared" si="2"/>
        <v>0.39877611676744973</v>
      </c>
    </row>
    <row r="59" spans="1:3" ht="12.75">
      <c r="A59" s="2">
        <f t="shared" si="1"/>
        <v>0.09999999999999949</v>
      </c>
      <c r="B59" s="3">
        <f t="shared" si="0"/>
        <v>0.5398278372770288</v>
      </c>
      <c r="C59" s="3">
        <f t="shared" si="2"/>
        <v>0.39778062877313003</v>
      </c>
    </row>
    <row r="60" spans="1:3" ht="12.75">
      <c r="A60" s="2">
        <f t="shared" si="1"/>
        <v>0.1499999999999995</v>
      </c>
      <c r="B60" s="3">
        <f t="shared" si="0"/>
        <v>0.5596176923702423</v>
      </c>
      <c r="C60" s="3">
        <f t="shared" si="2"/>
        <v>0.3957971018642703</v>
      </c>
    </row>
    <row r="61" spans="1:3" ht="12.75">
      <c r="A61" s="2">
        <f t="shared" si="1"/>
        <v>0.1999999999999995</v>
      </c>
      <c r="B61" s="3">
        <f t="shared" si="0"/>
        <v>0.5792597094391028</v>
      </c>
      <c r="C61" s="3">
        <f t="shared" si="2"/>
        <v>0.3928403413772096</v>
      </c>
    </row>
    <row r="62" spans="1:3" ht="12.75">
      <c r="A62" s="2">
        <f t="shared" si="1"/>
        <v>0.2499999999999995</v>
      </c>
      <c r="B62" s="3">
        <f t="shared" si="0"/>
        <v>0.5987063256829235</v>
      </c>
      <c r="C62" s="3">
        <f t="shared" si="2"/>
        <v>0.3889323248764144</v>
      </c>
    </row>
    <row r="63" spans="1:3" ht="12.75">
      <c r="A63" s="2">
        <f t="shared" si="1"/>
        <v>0.2999999999999995</v>
      </c>
      <c r="B63" s="3">
        <f t="shared" si="0"/>
        <v>0.6179114221889525</v>
      </c>
      <c r="C63" s="3">
        <f t="shared" si="2"/>
        <v>0.3841019301205796</v>
      </c>
    </row>
    <row r="64" spans="1:3" ht="12.75">
      <c r="A64" s="2">
        <f t="shared" si="1"/>
        <v>0.3499999999999995</v>
      </c>
      <c r="B64" s="3">
        <f t="shared" si="0"/>
        <v>0.6368306511756189</v>
      </c>
      <c r="C64" s="3">
        <f t="shared" si="2"/>
        <v>0.3783845797333286</v>
      </c>
    </row>
    <row r="65" spans="1:3" ht="12.75">
      <c r="A65" s="2">
        <f t="shared" si="1"/>
        <v>0.39999999999999947</v>
      </c>
      <c r="B65" s="3">
        <f t="shared" si="0"/>
        <v>0.655421741610324</v>
      </c>
      <c r="C65" s="3">
        <f t="shared" si="2"/>
        <v>0.3718218086941017</v>
      </c>
    </row>
    <row r="66" spans="1:3" ht="12.75">
      <c r="A66" s="2">
        <f t="shared" si="1"/>
        <v>0.44999999999999946</v>
      </c>
      <c r="B66" s="3">
        <f t="shared" si="0"/>
        <v>0.6736447797120797</v>
      </c>
      <c r="C66" s="3">
        <f t="shared" si="2"/>
        <v>0.36446076203511485</v>
      </c>
    </row>
    <row r="67" spans="1:3" ht="12.75">
      <c r="A67" s="2">
        <f t="shared" si="1"/>
        <v>0.49999999999999944</v>
      </c>
      <c r="B67" s="3">
        <f t="shared" si="0"/>
        <v>0.6914624612740129</v>
      </c>
      <c r="C67" s="3">
        <f t="shared" si="2"/>
        <v>0.356353631238664</v>
      </c>
    </row>
    <row r="68" spans="1:3" ht="12.75">
      <c r="A68" s="2">
        <f t="shared" si="1"/>
        <v>0.5499999999999995</v>
      </c>
      <c r="B68" s="3">
        <f t="shared" si="0"/>
        <v>0.7088403132116534</v>
      </c>
      <c r="C68" s="3">
        <f t="shared" si="2"/>
        <v>0.3475570387528101</v>
      </c>
    </row>
    <row r="69" spans="1:3" ht="12.75">
      <c r="A69" s="2">
        <f t="shared" si="1"/>
        <v>0.5999999999999995</v>
      </c>
      <c r="B69" s="3">
        <f t="shared" si="0"/>
        <v>0.7257468822499262</v>
      </c>
      <c r="C69" s="3">
        <f t="shared" si="2"/>
        <v>0.33813138076545596</v>
      </c>
    </row>
    <row r="70" spans="1:3" ht="12.75">
      <c r="A70" s="2">
        <f t="shared" si="1"/>
        <v>0.6499999999999996</v>
      </c>
      <c r="B70" s="3">
        <f t="shared" si="0"/>
        <v>0.7421538891941352</v>
      </c>
      <c r="C70" s="3">
        <f t="shared" si="2"/>
        <v>0.3281401388841784</v>
      </c>
    </row>
    <row r="71" spans="1:3" ht="12.75">
      <c r="A71" s="2">
        <f t="shared" si="1"/>
        <v>0.6999999999999996</v>
      </c>
      <c r="B71" s="3">
        <f t="shared" si="0"/>
        <v>0.7580363477769269</v>
      </c>
      <c r="C71" s="3">
        <f t="shared" si="2"/>
        <v>0.31764917165583356</v>
      </c>
    </row>
    <row r="72" spans="1:3" ht="12.75">
      <c r="A72" s="2">
        <f t="shared" si="1"/>
        <v>0.7499999999999997</v>
      </c>
      <c r="B72" s="3">
        <f aca="true" t="shared" si="3" ref="B72:B107">NORMDIST(A72,$A$3,SQRT($A$4),1)</f>
        <v>0.7733726476231317</v>
      </c>
      <c r="C72" s="3">
        <f t="shared" si="2"/>
        <v>0.30672599692409735</v>
      </c>
    </row>
    <row r="73" spans="1:3" ht="12.75">
      <c r="A73" s="2">
        <f aca="true" t="shared" si="4" ref="A73:A107">A72+0.05</f>
        <v>0.7999999999999997</v>
      </c>
      <c r="B73" s="3">
        <f t="shared" si="3"/>
        <v>0.7881446014166031</v>
      </c>
      <c r="C73" s="3">
        <f aca="true" t="shared" si="5" ref="C73:C107">(B73-B72)/(A73-A72)</f>
        <v>0.2954390758694278</v>
      </c>
    </row>
    <row r="74" spans="1:3" ht="12.75">
      <c r="A74" s="2">
        <f t="shared" si="4"/>
        <v>0.8499999999999998</v>
      </c>
      <c r="B74" s="3">
        <f t="shared" si="3"/>
        <v>0.8023374568773076</v>
      </c>
      <c r="C74" s="3">
        <f t="shared" si="5"/>
        <v>0.2838571092140893</v>
      </c>
    </row>
    <row r="75" spans="1:3" ht="12.75">
      <c r="A75" s="2">
        <f t="shared" si="4"/>
        <v>0.8999999999999998</v>
      </c>
      <c r="B75" s="3">
        <f t="shared" si="3"/>
        <v>0.8159398746532405</v>
      </c>
      <c r="C75" s="3">
        <f t="shared" si="5"/>
        <v>0.2720483555186568</v>
      </c>
    </row>
    <row r="76" spans="1:3" ht="12.75">
      <c r="A76" s="2">
        <f t="shared" si="4"/>
        <v>0.9499999999999998</v>
      </c>
      <c r="B76" s="3">
        <f t="shared" si="3"/>
        <v>0.828943873691518</v>
      </c>
      <c r="C76" s="3">
        <f t="shared" si="5"/>
        <v>0.2600799807655505</v>
      </c>
    </row>
    <row r="77" spans="1:3" ht="12.75">
      <c r="A77" s="2">
        <f t="shared" si="4"/>
        <v>0.9999999999999999</v>
      </c>
      <c r="B77" s="3">
        <f t="shared" si="3"/>
        <v>0.8413447460685429</v>
      </c>
      <c r="C77" s="3">
        <f t="shared" si="5"/>
        <v>0.24801744754049815</v>
      </c>
    </row>
    <row r="78" spans="1:3" ht="12.75">
      <c r="A78" s="2">
        <f t="shared" si="4"/>
        <v>1.0499999999999998</v>
      </c>
      <c r="B78" s="3">
        <f t="shared" si="3"/>
        <v>0.853140943624104</v>
      </c>
      <c r="C78" s="3">
        <f t="shared" si="5"/>
        <v>0.2359239511112213</v>
      </c>
    </row>
    <row r="79" spans="1:3" ht="12.75">
      <c r="A79" s="2">
        <f t="shared" si="4"/>
        <v>1.0999999999999999</v>
      </c>
      <c r="B79" s="3">
        <f t="shared" si="3"/>
        <v>0.8643339390536173</v>
      </c>
      <c r="C79" s="3">
        <f t="shared" si="5"/>
        <v>0.22385990859026686</v>
      </c>
    </row>
    <row r="80" spans="1:3" ht="12.75">
      <c r="A80" s="2">
        <f t="shared" si="4"/>
        <v>1.15</v>
      </c>
      <c r="B80" s="3">
        <f t="shared" si="3"/>
        <v>0.8749280643628496</v>
      </c>
      <c r="C80" s="3">
        <f t="shared" si="5"/>
        <v>0.21188250618464613</v>
      </c>
    </row>
    <row r="81" spans="1:3" ht="12.75">
      <c r="A81" s="2">
        <f t="shared" si="4"/>
        <v>1.2</v>
      </c>
      <c r="B81" s="3">
        <f t="shared" si="3"/>
        <v>0.8849303297782918</v>
      </c>
      <c r="C81" s="3">
        <f t="shared" si="5"/>
        <v>0.20004530830884254</v>
      </c>
    </row>
    <row r="82" spans="1:3" ht="12.75">
      <c r="A82" s="2">
        <f t="shared" si="4"/>
        <v>1.25</v>
      </c>
      <c r="B82" s="3">
        <f t="shared" si="3"/>
        <v>0.8943502263331446</v>
      </c>
      <c r="C82" s="3">
        <f t="shared" si="5"/>
        <v>0.18839793109705721</v>
      </c>
    </row>
    <row r="83" spans="1:3" ht="12.75">
      <c r="A83" s="2">
        <f t="shared" si="4"/>
        <v>1.3</v>
      </c>
      <c r="B83" s="3">
        <f t="shared" si="3"/>
        <v>0.9031995154143897</v>
      </c>
      <c r="C83" s="3">
        <f t="shared" si="5"/>
        <v>0.1769857816249008</v>
      </c>
    </row>
    <row r="84" spans="1:3" ht="12.75">
      <c r="A84" s="2">
        <f t="shared" si="4"/>
        <v>1.35</v>
      </c>
      <c r="B84" s="3">
        <f t="shared" si="3"/>
        <v>0.911492008562598</v>
      </c>
      <c r="C84" s="3">
        <f t="shared" si="5"/>
        <v>0.1658498629641668</v>
      </c>
    </row>
    <row r="85" spans="1:3" ht="12.75">
      <c r="A85" s="2">
        <f t="shared" si="4"/>
        <v>1.4000000000000001</v>
      </c>
      <c r="B85" s="3">
        <f t="shared" si="3"/>
        <v>0.9192433407662289</v>
      </c>
      <c r="C85" s="3">
        <f t="shared" si="5"/>
        <v>0.15502664407261765</v>
      </c>
    </row>
    <row r="86" spans="1:3" ht="12.75">
      <c r="A86" s="2">
        <f t="shared" si="4"/>
        <v>1.4500000000000002</v>
      </c>
      <c r="B86" s="3">
        <f t="shared" si="3"/>
        <v>0.9264707403903516</v>
      </c>
      <c r="C86" s="3">
        <f t="shared" si="5"/>
        <v>0.14454799248245317</v>
      </c>
    </row>
    <row r="87" spans="1:3" ht="12.75">
      <c r="A87" s="2">
        <f t="shared" si="4"/>
        <v>1.5000000000000002</v>
      </c>
      <c r="B87" s="3">
        <f t="shared" si="3"/>
        <v>0.9331927987311419</v>
      </c>
      <c r="C87" s="3">
        <f t="shared" si="5"/>
        <v>0.1344411668158062</v>
      </c>
    </row>
    <row r="88" spans="1:3" ht="12.75">
      <c r="A88" s="2">
        <f t="shared" si="4"/>
        <v>1.5500000000000003</v>
      </c>
      <c r="B88" s="3">
        <f t="shared" si="3"/>
        <v>0.9394292419979411</v>
      </c>
      <c r="C88" s="3">
        <f t="shared" si="5"/>
        <v>0.12472886533598337</v>
      </c>
    </row>
    <row r="89" spans="1:3" ht="12.75">
      <c r="A89" s="2">
        <f t="shared" si="4"/>
        <v>1.6000000000000003</v>
      </c>
      <c r="B89" s="3">
        <f t="shared" si="3"/>
        <v>0.9452007083004421</v>
      </c>
      <c r="C89" s="3">
        <f t="shared" si="5"/>
        <v>0.11542932605002044</v>
      </c>
    </row>
    <row r="90" spans="1:3" ht="12.75">
      <c r="A90" s="2">
        <f t="shared" si="4"/>
        <v>1.6500000000000004</v>
      </c>
      <c r="B90" s="3">
        <f t="shared" si="3"/>
        <v>0.9505285319663519</v>
      </c>
      <c r="C90" s="3">
        <f t="shared" si="5"/>
        <v>0.10655647331819552</v>
      </c>
    </row>
    <row r="91" spans="1:3" ht="12.75">
      <c r="A91" s="2">
        <f t="shared" si="4"/>
        <v>1.7000000000000004</v>
      </c>
      <c r="B91" s="3">
        <f t="shared" si="3"/>
        <v>0.955434537241457</v>
      </c>
      <c r="C91" s="3">
        <f t="shared" si="5"/>
        <v>0.09812010550210185</v>
      </c>
    </row>
    <row r="92" spans="1:3" ht="12.75">
      <c r="A92" s="2">
        <f t="shared" si="4"/>
        <v>1.7500000000000004</v>
      </c>
      <c r="B92" s="3">
        <f t="shared" si="3"/>
        <v>0.959940843136183</v>
      </c>
      <c r="C92" s="3">
        <f t="shared" si="5"/>
        <v>0.09012611789451999</v>
      </c>
    </row>
    <row r="93" spans="1:3" ht="12.75">
      <c r="A93" s="2">
        <f t="shared" si="4"/>
        <v>1.8000000000000005</v>
      </c>
      <c r="B93" s="3">
        <f t="shared" si="3"/>
        <v>0.9640696808870742</v>
      </c>
      <c r="C93" s="3">
        <f t="shared" si="5"/>
        <v>0.08257675501782462</v>
      </c>
    </row>
    <row r="94" spans="1:3" ht="12.75">
      <c r="A94" s="2">
        <f t="shared" si="4"/>
        <v>1.8500000000000005</v>
      </c>
      <c r="B94" s="3">
        <f t="shared" si="3"/>
        <v>0.9678432252043865</v>
      </c>
      <c r="C94" s="3">
        <f t="shared" si="5"/>
        <v>0.07547088634624492</v>
      </c>
    </row>
    <row r="95" spans="1:3" ht="12.75">
      <c r="A95" s="2">
        <f t="shared" si="4"/>
        <v>1.9000000000000006</v>
      </c>
      <c r="B95" s="3">
        <f t="shared" si="3"/>
        <v>0.971283440183998</v>
      </c>
      <c r="C95" s="3">
        <f t="shared" si="5"/>
        <v>0.06880429959223106</v>
      </c>
    </row>
    <row r="96" spans="1:3" ht="12.75">
      <c r="A96" s="2">
        <f t="shared" si="4"/>
        <v>1.9500000000000006</v>
      </c>
      <c r="B96" s="3">
        <f t="shared" si="3"/>
        <v>0.9744119404783613</v>
      </c>
      <c r="C96" s="3">
        <f t="shared" si="5"/>
        <v>0.06257000588726574</v>
      </c>
    </row>
    <row r="97" spans="1:3" ht="12.75">
      <c r="A97" s="2">
        <f t="shared" si="4"/>
        <v>2.0000000000000004</v>
      </c>
      <c r="B97" s="3">
        <f t="shared" si="3"/>
        <v>0.9772498680518207</v>
      </c>
      <c r="C97" s="3">
        <f t="shared" si="5"/>
        <v>0.05675855146918727</v>
      </c>
    </row>
    <row r="98" spans="1:3" ht="12.75">
      <c r="A98" s="2">
        <f t="shared" si="4"/>
        <v>2.0500000000000003</v>
      </c>
      <c r="B98" s="3">
        <f t="shared" si="3"/>
        <v>0.9798177845942956</v>
      </c>
      <c r="C98" s="3">
        <f t="shared" si="5"/>
        <v>0.051358330849498215</v>
      </c>
    </row>
    <row r="99" spans="1:3" ht="12.75">
      <c r="A99" s="2">
        <f t="shared" si="4"/>
        <v>2.1</v>
      </c>
      <c r="B99" s="3">
        <f t="shared" si="3"/>
        <v>0.9821355794371835</v>
      </c>
      <c r="C99" s="3">
        <f t="shared" si="5"/>
        <v>0.04635589685775948</v>
      </c>
    </row>
    <row r="100" spans="1:3" ht="12.75">
      <c r="A100" s="2">
        <f t="shared" si="4"/>
        <v>2.15</v>
      </c>
      <c r="B100" s="3">
        <f t="shared" si="3"/>
        <v>0.9842223926089095</v>
      </c>
      <c r="C100" s="3">
        <f t="shared" si="5"/>
        <v>0.041736263434519895</v>
      </c>
    </row>
    <row r="101" spans="1:3" ht="12.75">
      <c r="A101" s="2">
        <f t="shared" si="4"/>
        <v>2.1999999999999997</v>
      </c>
      <c r="B101" s="3">
        <f t="shared" si="3"/>
        <v>0.9860965524865015</v>
      </c>
      <c r="C101" s="3">
        <f t="shared" si="5"/>
        <v>0.03748319755183984</v>
      </c>
    </row>
    <row r="102" spans="1:3" ht="12.75">
      <c r="A102" s="2">
        <f t="shared" si="4"/>
        <v>2.2499999999999996</v>
      </c>
      <c r="B102" s="3">
        <f t="shared" si="3"/>
        <v>0.9877755273449553</v>
      </c>
      <c r="C102" s="3">
        <f t="shared" si="5"/>
        <v>0.033579497169076274</v>
      </c>
    </row>
    <row r="103" spans="1:3" ht="12.75">
      <c r="A103" s="2">
        <f t="shared" si="4"/>
        <v>2.2999999999999994</v>
      </c>
      <c r="B103" s="3">
        <f t="shared" si="3"/>
        <v>0.989275889978324</v>
      </c>
      <c r="C103" s="3">
        <f t="shared" si="5"/>
        <v>0.03000725266737458</v>
      </c>
    </row>
    <row r="104" spans="1:3" ht="12.75">
      <c r="A104" s="2">
        <f t="shared" si="4"/>
        <v>2.349999999999999</v>
      </c>
      <c r="B104" s="3">
        <f t="shared" si="3"/>
        <v>0.9906132944651614</v>
      </c>
      <c r="C104" s="3">
        <f t="shared" si="5"/>
        <v>0.026748089736747898</v>
      </c>
    </row>
    <row r="105" spans="1:3" ht="12.75">
      <c r="A105" s="2">
        <f t="shared" si="4"/>
        <v>2.399999999999999</v>
      </c>
      <c r="B105" s="3">
        <f t="shared" si="3"/>
        <v>0.991802464075404</v>
      </c>
      <c r="C105" s="3">
        <f t="shared" si="5"/>
        <v>0.023783392204850345</v>
      </c>
    </row>
    <row r="106" spans="1:3" ht="12.75">
      <c r="A106" s="2">
        <f t="shared" si="4"/>
        <v>2.449999999999999</v>
      </c>
      <c r="B106" s="3">
        <f t="shared" si="3"/>
        <v>0.9928571892647284</v>
      </c>
      <c r="C106" s="3">
        <f t="shared" si="5"/>
        <v>0.02109450378648966</v>
      </c>
    </row>
    <row r="107" spans="1:3" ht="12.75">
      <c r="A107" s="2">
        <f t="shared" si="4"/>
        <v>2.4999999999999987</v>
      </c>
      <c r="B107" s="3">
        <f t="shared" si="3"/>
        <v>0.9937903346742238</v>
      </c>
      <c r="C107" s="3">
        <f t="shared" si="5"/>
        <v>0.01866290818990819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3" sqref="A3"/>
    </sheetView>
  </sheetViews>
  <sheetFormatPr defaultColWidth="9.140625" defaultRowHeight="12.75"/>
  <cols>
    <col min="5" max="5" width="12.7109375" style="0" customWidth="1"/>
    <col min="6" max="6" width="7.7109375" style="0" customWidth="1"/>
  </cols>
  <sheetData>
    <row r="1" spans="1:5" ht="12.75">
      <c r="A1" s="1" t="s">
        <v>9</v>
      </c>
      <c r="E1" s="1" t="s">
        <v>1</v>
      </c>
    </row>
    <row r="2" spans="5:6" ht="12.75">
      <c r="E2" s="5" t="s">
        <v>10</v>
      </c>
      <c r="F2" s="5" t="s">
        <v>11</v>
      </c>
    </row>
    <row r="3" spans="1:6" ht="12.75">
      <c r="A3" s="6">
        <v>20</v>
      </c>
      <c r="B3" s="8" t="s">
        <v>12</v>
      </c>
      <c r="C3" s="8"/>
      <c r="E3" s="2">
        <v>0.2</v>
      </c>
      <c r="F3" s="3">
        <f>TINV(E3,$A$3)</f>
        <v>1.3253406905278098</v>
      </c>
    </row>
    <row r="4" spans="5:6" ht="12.75">
      <c r="E4" s="2">
        <v>0.1</v>
      </c>
      <c r="F4" s="3">
        <f>TINV(E4,$A$3)</f>
        <v>1.724718003970338</v>
      </c>
    </row>
    <row r="5" spans="5:6" ht="12.75">
      <c r="E5" s="2">
        <v>0.05</v>
      </c>
      <c r="F5" s="3">
        <f>TINV(E5,$A$3)</f>
        <v>2.085962478304282</v>
      </c>
    </row>
    <row r="6" spans="1:6" ht="12.75">
      <c r="A6" s="5" t="s">
        <v>13</v>
      </c>
      <c r="B6" s="5" t="s">
        <v>7</v>
      </c>
      <c r="C6" s="5" t="s">
        <v>8</v>
      </c>
      <c r="E6" s="2">
        <v>0.01</v>
      </c>
      <c r="F6" s="3">
        <f>TINV(E6,$A$3)</f>
        <v>2.8453359846025705</v>
      </c>
    </row>
    <row r="7" spans="1:3" ht="12.75">
      <c r="A7" s="2">
        <v>-2.5</v>
      </c>
      <c r="B7" s="3">
        <f>TDIST(-A7,$A$3,1)</f>
        <v>0.010616772668011188</v>
      </c>
      <c r="C7" s="3">
        <f>C8</f>
        <v>0.023837354958932147</v>
      </c>
    </row>
    <row r="8" spans="1:3" ht="12.75">
      <c r="A8" s="2">
        <f>A7+0.05</f>
        <v>-2.45</v>
      </c>
      <c r="B8" s="3">
        <f aca="true" t="shared" si="0" ref="B8:B57">TDIST(-A8,$A$3,1)</f>
        <v>0.011808640415957791</v>
      </c>
      <c r="C8" s="3">
        <f>(B8-B7)/(A8-A7)</f>
        <v>0.023837354958932147</v>
      </c>
    </row>
    <row r="9" spans="1:3" ht="12.75">
      <c r="A9" s="2">
        <f aca="true" t="shared" si="1" ref="A9:A72">A8+0.05</f>
        <v>-2.4000000000000004</v>
      </c>
      <c r="B9" s="3">
        <f t="shared" si="0"/>
        <v>0.01312443686484228</v>
      </c>
      <c r="C9" s="3">
        <f aca="true" t="shared" si="2" ref="C9:C72">(B9-B8)/(A9-A8)</f>
        <v>0.026315928977689886</v>
      </c>
    </row>
    <row r="10" spans="1:3" ht="12.75">
      <c r="A10" s="2">
        <f t="shared" si="1"/>
        <v>-2.3500000000000005</v>
      </c>
      <c r="B10" s="3">
        <f t="shared" si="0"/>
        <v>0.014575440828261918</v>
      </c>
      <c r="C10" s="3">
        <f t="shared" si="2"/>
        <v>0.02902007926839284</v>
      </c>
    </row>
    <row r="11" spans="1:3" ht="12.75">
      <c r="A11" s="2">
        <f t="shared" si="1"/>
        <v>-2.3000000000000007</v>
      </c>
      <c r="B11" s="3">
        <f t="shared" si="0"/>
        <v>0.016173711665505637</v>
      </c>
      <c r="C11" s="3">
        <f t="shared" si="2"/>
        <v>0.0319654167448745</v>
      </c>
    </row>
    <row r="12" spans="1:3" ht="12.75">
      <c r="A12" s="2">
        <f t="shared" si="1"/>
        <v>-2.250000000000001</v>
      </c>
      <c r="B12" s="3">
        <f t="shared" si="0"/>
        <v>0.017932106854367778</v>
      </c>
      <c r="C12" s="3">
        <f t="shared" si="2"/>
        <v>0.03516790377724294</v>
      </c>
    </row>
    <row r="13" spans="1:3" ht="12.75">
      <c r="A13" s="2">
        <f t="shared" si="1"/>
        <v>-2.200000000000001</v>
      </c>
      <c r="B13" s="3">
        <f t="shared" si="0"/>
        <v>0.019864294054624164</v>
      </c>
      <c r="C13" s="3">
        <f t="shared" si="2"/>
        <v>0.038643744005127864</v>
      </c>
    </row>
    <row r="14" spans="1:3" ht="12.75">
      <c r="A14" s="2">
        <f t="shared" si="1"/>
        <v>-2.1500000000000012</v>
      </c>
      <c r="B14" s="3">
        <f t="shared" si="0"/>
        <v>0.02198475765993787</v>
      </c>
      <c r="C14" s="3">
        <f t="shared" si="2"/>
        <v>0.04240927210627425</v>
      </c>
    </row>
    <row r="15" spans="1:3" ht="12.75">
      <c r="A15" s="2">
        <f t="shared" si="1"/>
        <v>-2.1000000000000014</v>
      </c>
      <c r="B15" s="3">
        <f t="shared" si="0"/>
        <v>0.024308793369648213</v>
      </c>
      <c r="C15" s="3">
        <f t="shared" si="2"/>
        <v>0.04648071419420706</v>
      </c>
    </row>
    <row r="16" spans="1:3" ht="12.75">
      <c r="A16" s="2">
        <f t="shared" si="1"/>
        <v>-2.0500000000000016</v>
      </c>
      <c r="B16" s="3">
        <f t="shared" si="0"/>
        <v>0.026852502146079305</v>
      </c>
      <c r="C16" s="3">
        <f t="shared" si="2"/>
        <v>0.050874175528622015</v>
      </c>
    </row>
    <row r="17" spans="1:3" ht="12.75">
      <c r="A17" s="2">
        <f t="shared" si="1"/>
        <v>-2.0000000000000018</v>
      </c>
      <c r="B17" s="3">
        <f t="shared" si="0"/>
        <v>0.02963276702330237</v>
      </c>
      <c r="C17" s="3">
        <f t="shared" si="2"/>
        <v>0.055605297544461516</v>
      </c>
    </row>
    <row r="18" spans="1:3" ht="12.75">
      <c r="A18" s="2">
        <f t="shared" si="1"/>
        <v>-1.9500000000000017</v>
      </c>
      <c r="B18" s="3">
        <f t="shared" si="0"/>
        <v>0.0326672224453879</v>
      </c>
      <c r="C18" s="3">
        <f t="shared" si="2"/>
        <v>0.060689108441710576</v>
      </c>
    </row>
    <row r="19" spans="1:3" ht="12.75">
      <c r="A19" s="2">
        <f t="shared" si="1"/>
        <v>-1.9000000000000017</v>
      </c>
      <c r="B19" s="3">
        <f t="shared" si="0"/>
        <v>0.03597421096241728</v>
      </c>
      <c r="C19" s="3">
        <f t="shared" si="2"/>
        <v>0.06613977034058743</v>
      </c>
    </row>
    <row r="20" spans="1:3" ht="12.75">
      <c r="A20" s="2">
        <f t="shared" si="1"/>
        <v>-1.8500000000000016</v>
      </c>
      <c r="B20" s="3">
        <f t="shared" si="0"/>
        <v>0.03957272943898094</v>
      </c>
      <c r="C20" s="3">
        <f t="shared" si="2"/>
        <v>0.07197036953127324</v>
      </c>
    </row>
    <row r="21" spans="1:3" ht="12.75">
      <c r="A21" s="2">
        <f t="shared" si="1"/>
        <v>-1.8000000000000016</v>
      </c>
      <c r="B21" s="3">
        <f t="shared" si="0"/>
        <v>0.0434823498997267</v>
      </c>
      <c r="C21" s="3">
        <f t="shared" si="2"/>
        <v>0.07819240921491506</v>
      </c>
    </row>
    <row r="22" spans="1:3" ht="12.75">
      <c r="A22" s="2">
        <f t="shared" si="1"/>
        <v>-1.7500000000000016</v>
      </c>
      <c r="B22" s="3">
        <f t="shared" si="0"/>
        <v>0.04772314568780371</v>
      </c>
      <c r="C22" s="3">
        <f t="shared" si="2"/>
        <v>0.08481591576154017</v>
      </c>
    </row>
    <row r="23" spans="1:3" ht="12.75">
      <c r="A23" s="2">
        <f t="shared" si="1"/>
        <v>-1.7000000000000015</v>
      </c>
      <c r="B23" s="3">
        <f t="shared" si="0"/>
        <v>0.05231558341308603</v>
      </c>
      <c r="C23" s="3">
        <f t="shared" si="2"/>
        <v>0.09184875450564628</v>
      </c>
    </row>
    <row r="24" spans="1:3" ht="12.75">
      <c r="A24" s="2">
        <f t="shared" si="1"/>
        <v>-1.6500000000000015</v>
      </c>
      <c r="B24" s="3">
        <f t="shared" si="0"/>
        <v>0.05728041230120107</v>
      </c>
      <c r="C24" s="3">
        <f t="shared" si="2"/>
        <v>0.09929657776230066</v>
      </c>
    </row>
    <row r="25" spans="1:3" ht="12.75">
      <c r="A25" s="2">
        <f t="shared" si="1"/>
        <v>-1.6000000000000014</v>
      </c>
      <c r="B25" s="3">
        <f t="shared" si="0"/>
        <v>0.062638512933611</v>
      </c>
      <c r="C25" s="3">
        <f t="shared" si="2"/>
        <v>0.10716201264819859</v>
      </c>
    </row>
    <row r="26" spans="1:3" ht="12.75">
      <c r="A26" s="2">
        <f t="shared" si="1"/>
        <v>-1.5500000000000014</v>
      </c>
      <c r="B26" s="3">
        <f t="shared" si="0"/>
        <v>0.06841076883502445</v>
      </c>
      <c r="C26" s="3">
        <f t="shared" si="2"/>
        <v>0.11544511802826886</v>
      </c>
    </row>
    <row r="27" spans="1:3" ht="12.75">
      <c r="A27" s="2">
        <f t="shared" si="1"/>
        <v>-1.5000000000000013</v>
      </c>
      <c r="B27" s="3">
        <f t="shared" si="0"/>
        <v>0.07461788539632908</v>
      </c>
      <c r="C27" s="3">
        <f t="shared" si="2"/>
        <v>0.12414233122609242</v>
      </c>
    </row>
    <row r="28" spans="1:3" ht="12.75">
      <c r="A28" s="2">
        <f t="shared" si="1"/>
        <v>-1.4500000000000013</v>
      </c>
      <c r="B28" s="3">
        <f t="shared" si="0"/>
        <v>0.08128021019639631</v>
      </c>
      <c r="C28" s="3">
        <f t="shared" si="2"/>
        <v>0.13324649600134453</v>
      </c>
    </row>
    <row r="29" spans="1:3" ht="12.75">
      <c r="A29" s="2">
        <f t="shared" si="1"/>
        <v>-1.4000000000000012</v>
      </c>
      <c r="B29" s="3">
        <f t="shared" si="0"/>
        <v>0.08841753233362032</v>
      </c>
      <c r="C29" s="3">
        <f t="shared" si="2"/>
        <v>0.1427464427444801</v>
      </c>
    </row>
    <row r="30" spans="1:3" ht="12.75">
      <c r="A30" s="2">
        <f t="shared" si="1"/>
        <v>-1.3500000000000012</v>
      </c>
      <c r="B30" s="3">
        <f t="shared" si="0"/>
        <v>0.09604887065256162</v>
      </c>
      <c r="C30" s="3">
        <f t="shared" si="2"/>
        <v>0.15262676637882597</v>
      </c>
    </row>
    <row r="31" spans="1:3" ht="12.75">
      <c r="A31" s="2">
        <f t="shared" si="1"/>
        <v>-1.3000000000000012</v>
      </c>
      <c r="B31" s="3">
        <f t="shared" si="0"/>
        <v>0.10419224777104313</v>
      </c>
      <c r="C31" s="3">
        <f t="shared" si="2"/>
        <v>0.16286754236963005</v>
      </c>
    </row>
    <row r="32" spans="1:3" ht="12.75">
      <c r="A32" s="2">
        <f t="shared" si="1"/>
        <v>-1.250000000000001</v>
      </c>
      <c r="B32" s="3">
        <f t="shared" si="0"/>
        <v>0.11286445409474316</v>
      </c>
      <c r="C32" s="3">
        <f t="shared" si="2"/>
        <v>0.17344412647400037</v>
      </c>
    </row>
    <row r="33" spans="1:3" ht="12.75">
      <c r="A33" s="2">
        <f t="shared" si="1"/>
        <v>-1.200000000000001</v>
      </c>
      <c r="B33" s="3">
        <f t="shared" si="0"/>
        <v>0.12208080386486947</v>
      </c>
      <c r="C33" s="3">
        <f t="shared" si="2"/>
        <v>0.184326995402526</v>
      </c>
    </row>
    <row r="34" spans="1:3" ht="12.75">
      <c r="A34" s="2">
        <f t="shared" si="1"/>
        <v>-1.150000000000001</v>
      </c>
      <c r="B34" s="3">
        <f t="shared" si="0"/>
        <v>0.13185488611644886</v>
      </c>
      <c r="C34" s="3">
        <f t="shared" si="2"/>
        <v>0.19548164503158755</v>
      </c>
    </row>
    <row r="35" spans="1:3" ht="12.75">
      <c r="A35" s="2">
        <f t="shared" si="1"/>
        <v>-1.100000000000001</v>
      </c>
      <c r="B35" s="3">
        <f t="shared" si="0"/>
        <v>0.14219831381839043</v>
      </c>
      <c r="C35" s="3">
        <f t="shared" si="2"/>
        <v>0.20686855403883134</v>
      </c>
    </row>
    <row r="36" spans="1:3" ht="12.75">
      <c r="A36" s="2">
        <f t="shared" si="1"/>
        <v>-1.050000000000001</v>
      </c>
      <c r="B36" s="3">
        <f t="shared" si="0"/>
        <v>0.15312047482796415</v>
      </c>
      <c r="C36" s="3">
        <f t="shared" si="2"/>
        <v>0.21844322019147414</v>
      </c>
    </row>
    <row r="37" spans="1:3" ht="12.75">
      <c r="A37" s="2">
        <f t="shared" si="1"/>
        <v>-1.0000000000000009</v>
      </c>
      <c r="B37" s="3">
        <f t="shared" si="0"/>
        <v>0.164628288608146</v>
      </c>
      <c r="C37" s="3">
        <f t="shared" si="2"/>
        <v>0.23015627560363663</v>
      </c>
    </row>
    <row r="38" spans="1:3" ht="12.75">
      <c r="A38" s="2">
        <f t="shared" si="1"/>
        <v>-0.9500000000000008</v>
      </c>
      <c r="B38" s="3">
        <f t="shared" si="0"/>
        <v>0.176725972962802</v>
      </c>
      <c r="C38" s="3">
        <f t="shared" si="2"/>
        <v>0.24195368709312026</v>
      </c>
    </row>
    <row r="39" spans="1:3" ht="12.75">
      <c r="A39" s="2">
        <f t="shared" si="1"/>
        <v>-0.9000000000000008</v>
      </c>
      <c r="B39" s="3">
        <f t="shared" si="0"/>
        <v>0.18941482484818906</v>
      </c>
      <c r="C39" s="3">
        <f t="shared" si="2"/>
        <v>0.2537770377077406</v>
      </c>
    </row>
    <row r="40" spans="1:3" ht="12.75">
      <c r="A40" s="2">
        <f t="shared" si="1"/>
        <v>-0.8500000000000008</v>
      </c>
      <c r="B40" s="3">
        <f t="shared" si="0"/>
        <v>0.20269302066608313</v>
      </c>
      <c r="C40" s="3">
        <f t="shared" si="2"/>
        <v>0.26556391635788135</v>
      </c>
    </row>
    <row r="41" spans="1:3" ht="12.75">
      <c r="A41" s="2">
        <f t="shared" si="1"/>
        <v>-0.8000000000000007</v>
      </c>
      <c r="B41" s="3">
        <f t="shared" si="0"/>
        <v>0.21655543915052938</v>
      </c>
      <c r="C41" s="3">
        <f t="shared" si="2"/>
        <v>0.27724836968892475</v>
      </c>
    </row>
    <row r="42" spans="1:3" ht="12.75">
      <c r="A42" s="2">
        <f t="shared" si="1"/>
        <v>-0.7500000000000007</v>
      </c>
      <c r="B42" s="3">
        <f t="shared" si="0"/>
        <v>0.23099351242520816</v>
      </c>
      <c r="C42" s="3">
        <f t="shared" si="2"/>
        <v>0.28876146549357523</v>
      </c>
    </row>
    <row r="43" spans="1:3" ht="12.75">
      <c r="A43" s="2">
        <f t="shared" si="1"/>
        <v>-0.7000000000000006</v>
      </c>
      <c r="B43" s="3">
        <f t="shared" si="0"/>
        <v>0.24599510884613973</v>
      </c>
      <c r="C43" s="3">
        <f t="shared" si="2"/>
        <v>0.3000319284186312</v>
      </c>
    </row>
    <row r="44" spans="1:3" ht="12.75">
      <c r="A44" s="2">
        <f t="shared" si="1"/>
        <v>-0.6500000000000006</v>
      </c>
      <c r="B44" s="3">
        <f t="shared" si="0"/>
        <v>0.2615444515957315</v>
      </c>
      <c r="C44" s="3">
        <f t="shared" si="2"/>
        <v>0.3109868549918346</v>
      </c>
    </row>
    <row r="45" spans="1:3" ht="12.75">
      <c r="A45" s="2">
        <f t="shared" si="1"/>
        <v>-0.6000000000000005</v>
      </c>
      <c r="B45" s="3">
        <f t="shared" si="0"/>
        <v>0.2776220764355901</v>
      </c>
      <c r="C45" s="3">
        <f t="shared" si="2"/>
        <v>0.3215524967971725</v>
      </c>
    </row>
    <row r="46" spans="1:3" ht="12.75">
      <c r="A46" s="2">
        <f t="shared" si="1"/>
        <v>-0.5500000000000005</v>
      </c>
      <c r="B46" s="3">
        <f t="shared" si="0"/>
        <v>0.29420483147437493</v>
      </c>
      <c r="C46" s="3">
        <f t="shared" si="2"/>
        <v>0.331655100775696</v>
      </c>
    </row>
    <row r="47" spans="1:3" ht="12.75">
      <c r="A47" s="2">
        <f t="shared" si="1"/>
        <v>-0.5000000000000004</v>
      </c>
      <c r="B47" s="3">
        <f t="shared" si="0"/>
        <v>0.3112659211530894</v>
      </c>
      <c r="C47" s="3">
        <f t="shared" si="2"/>
        <v>0.34122179357428867</v>
      </c>
    </row>
    <row r="48" spans="1:3" ht="12.75">
      <c r="A48" s="2">
        <f t="shared" si="1"/>
        <v>-0.45000000000000046</v>
      </c>
      <c r="B48" s="3">
        <f t="shared" si="0"/>
        <v>0.32877499590548975</v>
      </c>
      <c r="C48" s="3">
        <f t="shared" si="2"/>
        <v>0.3501814950480076</v>
      </c>
    </row>
    <row r="49" spans="1:3" ht="12.75">
      <c r="A49" s="2">
        <f t="shared" si="1"/>
        <v>-0.40000000000000047</v>
      </c>
      <c r="B49" s="3">
        <f t="shared" si="0"/>
        <v>0.34669828813010706</v>
      </c>
      <c r="C49" s="3">
        <f t="shared" si="2"/>
        <v>0.35846584449234614</v>
      </c>
    </row>
    <row r="50" spans="1:3" ht="12.75">
      <c r="A50" s="2">
        <f t="shared" si="1"/>
        <v>-0.3500000000000005</v>
      </c>
      <c r="B50" s="3">
        <f t="shared" si="0"/>
        <v>0.3649987942414594</v>
      </c>
      <c r="C50" s="3">
        <f t="shared" si="2"/>
        <v>0.3660101222270474</v>
      </c>
    </row>
    <row r="51" spans="1:3" ht="12.75">
      <c r="A51" s="2">
        <f t="shared" si="1"/>
        <v>-0.3000000000000005</v>
      </c>
      <c r="B51" s="3">
        <f t="shared" si="0"/>
        <v>0.3836365016296096</v>
      </c>
      <c r="C51" s="3">
        <f t="shared" si="2"/>
        <v>0.3727541477630037</v>
      </c>
    </row>
    <row r="52" spans="1:3" ht="12.75">
      <c r="A52" s="2">
        <f t="shared" si="1"/>
        <v>-0.2500000000000005</v>
      </c>
      <c r="B52" s="3">
        <f t="shared" si="0"/>
        <v>0.4025686584865926</v>
      </c>
      <c r="C52" s="3">
        <f t="shared" si="2"/>
        <v>0.37864313713966047</v>
      </c>
    </row>
    <row r="53" spans="1:3" ht="12.75">
      <c r="A53" s="2">
        <f t="shared" si="1"/>
        <v>-0.2000000000000005</v>
      </c>
      <c r="B53" s="3">
        <f t="shared" si="0"/>
        <v>0.4217500834891572</v>
      </c>
      <c r="C53" s="3">
        <f t="shared" si="2"/>
        <v>0.3836285000512919</v>
      </c>
    </row>
    <row r="54" spans="1:3" ht="12.75">
      <c r="A54" s="2">
        <f t="shared" si="1"/>
        <v>-0.15000000000000052</v>
      </c>
      <c r="B54" s="3">
        <f t="shared" si="0"/>
        <v>0.4411335115057596</v>
      </c>
      <c r="C54" s="3">
        <f t="shared" si="2"/>
        <v>0.38766856033204744</v>
      </c>
    </row>
    <row r="55" spans="1:3" ht="12.75">
      <c r="A55" s="2">
        <f t="shared" si="1"/>
        <v>-0.10000000000000052</v>
      </c>
      <c r="B55" s="3">
        <f t="shared" si="0"/>
        <v>0.46066997067542365</v>
      </c>
      <c r="C55" s="3">
        <f t="shared" si="2"/>
        <v>0.39072918339328133</v>
      </c>
    </row>
    <row r="56" spans="1:3" ht="12.75">
      <c r="A56" s="2">
        <f t="shared" si="1"/>
        <v>-0.050000000000000516</v>
      </c>
      <c r="B56" s="3">
        <f t="shared" si="0"/>
        <v>0.48030918550070045</v>
      </c>
      <c r="C56" s="3">
        <f t="shared" si="2"/>
        <v>0.39278429650553615</v>
      </c>
    </row>
    <row r="57" spans="1:3" ht="12.75">
      <c r="A57" s="2">
        <f t="shared" si="1"/>
        <v>-5.134781488891349E-16</v>
      </c>
      <c r="B57" s="3">
        <f t="shared" si="0"/>
        <v>0.5</v>
      </c>
      <c r="C57" s="3">
        <f t="shared" si="2"/>
        <v>0.39381628998599094</v>
      </c>
    </row>
    <row r="58" spans="1:3" ht="12.75">
      <c r="A58" s="2">
        <f t="shared" si="1"/>
        <v>0.04999999999999949</v>
      </c>
      <c r="B58" s="3">
        <f>1-TDIST(A58,$A$3,1)</f>
        <v>0.5196908144992995</v>
      </c>
      <c r="C58" s="3">
        <f t="shared" si="2"/>
        <v>0.39381628998599094</v>
      </c>
    </row>
    <row r="59" spans="1:3" ht="12.75">
      <c r="A59" s="2">
        <f t="shared" si="1"/>
        <v>0.09999999999999949</v>
      </c>
      <c r="B59" s="3">
        <f aca="true" t="shared" si="3" ref="B59:B107">1-TDIST(A59,$A$3,1)</f>
        <v>0.5393300293245764</v>
      </c>
      <c r="C59" s="3">
        <f t="shared" si="2"/>
        <v>0.39278429650553726</v>
      </c>
    </row>
    <row r="60" spans="1:3" ht="12.75">
      <c r="A60" s="2">
        <f t="shared" si="1"/>
        <v>0.1499999999999995</v>
      </c>
      <c r="B60" s="3">
        <f t="shared" si="3"/>
        <v>0.5588664884942405</v>
      </c>
      <c r="C60" s="3">
        <f t="shared" si="2"/>
        <v>0.39072918339328133</v>
      </c>
    </row>
    <row r="61" spans="1:3" ht="12.75">
      <c r="A61" s="2">
        <f t="shared" si="1"/>
        <v>0.1999999999999995</v>
      </c>
      <c r="B61" s="3">
        <f t="shared" si="3"/>
        <v>0.5782499165108428</v>
      </c>
      <c r="C61" s="3">
        <f t="shared" si="2"/>
        <v>0.3876685603320461</v>
      </c>
    </row>
    <row r="62" spans="1:3" ht="12.75">
      <c r="A62" s="2">
        <f t="shared" si="1"/>
        <v>0.2499999999999995</v>
      </c>
      <c r="B62" s="3">
        <f t="shared" si="3"/>
        <v>0.5974313415134074</v>
      </c>
      <c r="C62" s="3">
        <f t="shared" si="2"/>
        <v>0.3836285000512919</v>
      </c>
    </row>
    <row r="63" spans="1:3" ht="12.75">
      <c r="A63" s="2">
        <f t="shared" si="1"/>
        <v>0.2999999999999995</v>
      </c>
      <c r="B63" s="3">
        <f t="shared" si="3"/>
        <v>0.6163634983703904</v>
      </c>
      <c r="C63" s="3">
        <f t="shared" si="2"/>
        <v>0.37864313713966047</v>
      </c>
    </row>
    <row r="64" spans="1:3" ht="12.75">
      <c r="A64" s="2">
        <f t="shared" si="1"/>
        <v>0.3499999999999995</v>
      </c>
      <c r="B64" s="3">
        <f t="shared" si="3"/>
        <v>0.6350012057585406</v>
      </c>
      <c r="C64" s="3">
        <f t="shared" si="2"/>
        <v>0.3727541477630037</v>
      </c>
    </row>
    <row r="65" spans="1:3" ht="12.75">
      <c r="A65" s="2">
        <f t="shared" si="1"/>
        <v>0.39999999999999947</v>
      </c>
      <c r="B65" s="3">
        <f t="shared" si="3"/>
        <v>0.6533017118698929</v>
      </c>
      <c r="C65" s="3">
        <f t="shared" si="2"/>
        <v>0.3660101222270474</v>
      </c>
    </row>
    <row r="66" spans="1:3" ht="12.75">
      <c r="A66" s="2">
        <f t="shared" si="1"/>
        <v>0.44999999999999946</v>
      </c>
      <c r="B66" s="3">
        <f t="shared" si="3"/>
        <v>0.6712250040945102</v>
      </c>
      <c r="C66" s="3">
        <f t="shared" si="2"/>
        <v>0.35846584449234614</v>
      </c>
    </row>
    <row r="67" spans="1:3" ht="12.75">
      <c r="A67" s="2">
        <f t="shared" si="1"/>
        <v>0.49999999999999944</v>
      </c>
      <c r="B67" s="3">
        <f t="shared" si="3"/>
        <v>0.6887340788469106</v>
      </c>
      <c r="C67" s="3">
        <f t="shared" si="2"/>
        <v>0.3501814950480076</v>
      </c>
    </row>
    <row r="68" spans="1:3" ht="12.75">
      <c r="A68" s="2">
        <f t="shared" si="1"/>
        <v>0.5499999999999995</v>
      </c>
      <c r="B68" s="3">
        <f t="shared" si="3"/>
        <v>0.7057951685256237</v>
      </c>
      <c r="C68" s="3">
        <f t="shared" si="2"/>
        <v>0.341221793574262</v>
      </c>
    </row>
    <row r="69" spans="1:3" ht="12.75">
      <c r="A69" s="2">
        <f t="shared" si="1"/>
        <v>0.5999999999999995</v>
      </c>
      <c r="B69" s="3">
        <f t="shared" si="3"/>
        <v>0.7223779235644099</v>
      </c>
      <c r="C69" s="3">
        <f t="shared" si="2"/>
        <v>0.33165510077572263</v>
      </c>
    </row>
    <row r="70" spans="1:3" ht="12.75">
      <c r="A70" s="2">
        <f t="shared" si="1"/>
        <v>0.6499999999999996</v>
      </c>
      <c r="B70" s="3">
        <f t="shared" si="3"/>
        <v>0.7384555484042685</v>
      </c>
      <c r="C70" s="3">
        <f t="shared" si="2"/>
        <v>0.3215524967971725</v>
      </c>
    </row>
    <row r="71" spans="1:3" ht="12.75">
      <c r="A71" s="2">
        <f t="shared" si="1"/>
        <v>0.6999999999999996</v>
      </c>
      <c r="B71" s="3">
        <f t="shared" si="3"/>
        <v>0.75400489115386</v>
      </c>
      <c r="C71" s="3">
        <f t="shared" si="2"/>
        <v>0.31098685499183015</v>
      </c>
    </row>
    <row r="72" spans="1:3" ht="12.75">
      <c r="A72" s="2">
        <f t="shared" si="1"/>
        <v>0.7499999999999997</v>
      </c>
      <c r="B72" s="3">
        <f t="shared" si="3"/>
        <v>0.7690064875747918</v>
      </c>
      <c r="C72" s="3">
        <f t="shared" si="2"/>
        <v>0.30003192841863563</v>
      </c>
    </row>
    <row r="73" spans="1:3" ht="12.75">
      <c r="A73" s="2">
        <f aca="true" t="shared" si="4" ref="A73:A107">A72+0.05</f>
        <v>0.7999999999999997</v>
      </c>
      <c r="B73" s="3">
        <f t="shared" si="3"/>
        <v>0.7834445608494707</v>
      </c>
      <c r="C73" s="3">
        <f aca="true" t="shared" si="5" ref="C73:C107">(B73-B72)/(A73-A72)</f>
        <v>0.28876146549357634</v>
      </c>
    </row>
    <row r="74" spans="1:3" ht="12.75">
      <c r="A74" s="2">
        <f t="shared" si="4"/>
        <v>0.8499999999999998</v>
      </c>
      <c r="B74" s="3">
        <f t="shared" si="3"/>
        <v>0.7973069793339169</v>
      </c>
      <c r="C74" s="3">
        <f t="shared" si="5"/>
        <v>0.27724836968892475</v>
      </c>
    </row>
    <row r="75" spans="1:3" ht="12.75">
      <c r="A75" s="2">
        <f t="shared" si="4"/>
        <v>0.8999999999999998</v>
      </c>
      <c r="B75" s="3">
        <f t="shared" si="3"/>
        <v>0.8105851751518103</v>
      </c>
      <c r="C75" s="3">
        <f t="shared" si="5"/>
        <v>0.2655639163578669</v>
      </c>
    </row>
    <row r="76" spans="1:3" ht="12.75">
      <c r="A76" s="2">
        <f t="shared" si="4"/>
        <v>0.9499999999999998</v>
      </c>
      <c r="B76" s="3">
        <f t="shared" si="3"/>
        <v>0.8232740270371969</v>
      </c>
      <c r="C76" s="3">
        <f t="shared" si="5"/>
        <v>0.25377703770773175</v>
      </c>
    </row>
    <row r="77" spans="1:3" ht="12.75">
      <c r="A77" s="2">
        <f t="shared" si="4"/>
        <v>0.9999999999999999</v>
      </c>
      <c r="B77" s="3">
        <f t="shared" si="3"/>
        <v>0.835371711391854</v>
      </c>
      <c r="C77" s="3">
        <f t="shared" si="5"/>
        <v>0.24195368709314136</v>
      </c>
    </row>
    <row r="78" spans="1:3" ht="12.75">
      <c r="A78" s="2">
        <f t="shared" si="4"/>
        <v>1.0499999999999998</v>
      </c>
      <c r="B78" s="3">
        <f t="shared" si="3"/>
        <v>0.8468795251720357</v>
      </c>
      <c r="C78" s="3">
        <f t="shared" si="5"/>
        <v>0.2301562756036349</v>
      </c>
    </row>
    <row r="79" spans="1:3" ht="12.75">
      <c r="A79" s="2">
        <f t="shared" si="4"/>
        <v>1.0999999999999999</v>
      </c>
      <c r="B79" s="3">
        <f t="shared" si="3"/>
        <v>0.8578016861816096</v>
      </c>
      <c r="C79" s="3">
        <f t="shared" si="5"/>
        <v>0.21844322019147747</v>
      </c>
    </row>
    <row r="80" spans="1:3" ht="12.75">
      <c r="A80" s="2">
        <f t="shared" si="4"/>
        <v>1.15</v>
      </c>
      <c r="B80" s="3">
        <f t="shared" si="3"/>
        <v>0.8681451138835508</v>
      </c>
      <c r="C80" s="3">
        <f t="shared" si="5"/>
        <v>0.20686855403882357</v>
      </c>
    </row>
    <row r="81" spans="1:3" ht="12.75">
      <c r="A81" s="2">
        <f t="shared" si="4"/>
        <v>1.2</v>
      </c>
      <c r="B81" s="3">
        <f t="shared" si="3"/>
        <v>0.8779191961351305</v>
      </c>
      <c r="C81" s="3">
        <f t="shared" si="5"/>
        <v>0.1954816450315942</v>
      </c>
    </row>
    <row r="82" spans="1:3" ht="12.75">
      <c r="A82" s="2">
        <f t="shared" si="4"/>
        <v>1.25</v>
      </c>
      <c r="B82" s="3">
        <f t="shared" si="3"/>
        <v>0.8871355459052563</v>
      </c>
      <c r="C82" s="3">
        <f t="shared" si="5"/>
        <v>0.18432699540251712</v>
      </c>
    </row>
    <row r="83" spans="1:3" ht="12.75">
      <c r="A83" s="2">
        <f t="shared" si="4"/>
        <v>1.3</v>
      </c>
      <c r="B83" s="3">
        <f t="shared" si="3"/>
        <v>0.8958077522289571</v>
      </c>
      <c r="C83" s="3">
        <f t="shared" si="5"/>
        <v>0.1734441264740159</v>
      </c>
    </row>
    <row r="84" spans="1:3" ht="12.75">
      <c r="A84" s="2">
        <f t="shared" si="4"/>
        <v>1.35</v>
      </c>
      <c r="B84" s="3">
        <f t="shared" si="3"/>
        <v>0.9039511293474378</v>
      </c>
      <c r="C84" s="3">
        <f t="shared" si="5"/>
        <v>0.1628675423696134</v>
      </c>
    </row>
    <row r="85" spans="1:3" ht="12.75">
      <c r="A85" s="2">
        <f t="shared" si="4"/>
        <v>1.4000000000000001</v>
      </c>
      <c r="B85" s="3">
        <f t="shared" si="3"/>
        <v>0.9115824676663793</v>
      </c>
      <c r="C85" s="3">
        <f t="shared" si="5"/>
        <v>0.1526267663788293</v>
      </c>
    </row>
    <row r="86" spans="1:3" ht="12.75">
      <c r="A86" s="2">
        <f t="shared" si="4"/>
        <v>1.4500000000000002</v>
      </c>
      <c r="B86" s="3">
        <f t="shared" si="3"/>
        <v>0.9187197898036041</v>
      </c>
      <c r="C86" s="3">
        <f t="shared" si="5"/>
        <v>0.14274644274449674</v>
      </c>
    </row>
    <row r="87" spans="1:3" ht="12.75">
      <c r="A87" s="2">
        <f t="shared" si="4"/>
        <v>1.5000000000000002</v>
      </c>
      <c r="B87" s="3">
        <f t="shared" si="3"/>
        <v>0.9253821146036705</v>
      </c>
      <c r="C87" s="3">
        <f t="shared" si="5"/>
        <v>0.13324649600132676</v>
      </c>
    </row>
    <row r="88" spans="1:3" ht="12.75">
      <c r="A88" s="2">
        <f t="shared" si="4"/>
        <v>1.5500000000000003</v>
      </c>
      <c r="B88" s="3">
        <f t="shared" si="3"/>
        <v>0.9315892311649749</v>
      </c>
      <c r="C88" s="3">
        <f t="shared" si="5"/>
        <v>0.12414233122608909</v>
      </c>
    </row>
    <row r="89" spans="1:3" ht="12.75">
      <c r="A89" s="2">
        <f t="shared" si="4"/>
        <v>1.6000000000000003</v>
      </c>
      <c r="B89" s="3">
        <f t="shared" si="3"/>
        <v>0.9373614870663889</v>
      </c>
      <c r="C89" s="3">
        <f t="shared" si="5"/>
        <v>0.11544511802827885</v>
      </c>
    </row>
    <row r="90" spans="1:3" ht="12.75">
      <c r="A90" s="2">
        <f t="shared" si="4"/>
        <v>1.6500000000000004</v>
      </c>
      <c r="B90" s="3">
        <f t="shared" si="3"/>
        <v>0.9427195876987993</v>
      </c>
      <c r="C90" s="3">
        <f t="shared" si="5"/>
        <v>0.10716201264820747</v>
      </c>
    </row>
    <row r="91" spans="1:3" ht="12.75">
      <c r="A91" s="2">
        <f t="shared" si="4"/>
        <v>1.7000000000000004</v>
      </c>
      <c r="B91" s="3">
        <f t="shared" si="3"/>
        <v>0.9476844165869139</v>
      </c>
      <c r="C91" s="3">
        <f t="shared" si="5"/>
        <v>0.09929657776229331</v>
      </c>
    </row>
    <row r="92" spans="1:3" ht="12.75">
      <c r="A92" s="2">
        <f t="shared" si="4"/>
        <v>1.7500000000000004</v>
      </c>
      <c r="B92" s="3">
        <f t="shared" si="3"/>
        <v>0.952276854312196</v>
      </c>
      <c r="C92" s="3">
        <f t="shared" si="5"/>
        <v>0.09184875450564114</v>
      </c>
    </row>
    <row r="93" spans="1:3" ht="12.75">
      <c r="A93" s="2">
        <f t="shared" si="4"/>
        <v>1.8000000000000005</v>
      </c>
      <c r="B93" s="3">
        <f t="shared" si="3"/>
        <v>0.9565176501002732</v>
      </c>
      <c r="C93" s="3">
        <f t="shared" si="5"/>
        <v>0.08481591576154461</v>
      </c>
    </row>
    <row r="94" spans="1:3" ht="12.75">
      <c r="A94" s="2">
        <f t="shared" si="4"/>
        <v>1.8500000000000005</v>
      </c>
      <c r="B94" s="3">
        <f t="shared" si="3"/>
        <v>0.9604272705610191</v>
      </c>
      <c r="C94" s="3">
        <f t="shared" si="5"/>
        <v>0.07819240921491659</v>
      </c>
    </row>
    <row r="95" spans="1:3" ht="12.75">
      <c r="A95" s="2">
        <f t="shared" si="4"/>
        <v>1.9000000000000006</v>
      </c>
      <c r="B95" s="3">
        <f t="shared" si="3"/>
        <v>0.9640257890375826</v>
      </c>
      <c r="C95" s="3">
        <f t="shared" si="5"/>
        <v>0.07197036953127116</v>
      </c>
    </row>
    <row r="96" spans="1:3" ht="12.75">
      <c r="A96" s="2">
        <f t="shared" si="4"/>
        <v>1.9500000000000006</v>
      </c>
      <c r="B96" s="3">
        <f t="shared" si="3"/>
        <v>0.967332777554612</v>
      </c>
      <c r="C96" s="3">
        <f t="shared" si="5"/>
        <v>0.06613977034058743</v>
      </c>
    </row>
    <row r="97" spans="1:3" ht="12.75">
      <c r="A97" s="2">
        <f t="shared" si="4"/>
        <v>2.0000000000000004</v>
      </c>
      <c r="B97" s="3">
        <f t="shared" si="3"/>
        <v>0.9703672329766976</v>
      </c>
      <c r="C97" s="3">
        <f t="shared" si="5"/>
        <v>0.06068910844171182</v>
      </c>
    </row>
    <row r="98" spans="1:3" ht="12.75">
      <c r="A98" s="2">
        <f t="shared" si="4"/>
        <v>2.0500000000000003</v>
      </c>
      <c r="B98" s="3">
        <f t="shared" si="3"/>
        <v>0.9731474978539206</v>
      </c>
      <c r="C98" s="3">
        <f t="shared" si="5"/>
        <v>0.05560529754446117</v>
      </c>
    </row>
    <row r="99" spans="1:3" ht="12.75">
      <c r="A99" s="2">
        <f t="shared" si="4"/>
        <v>2.1</v>
      </c>
      <c r="B99" s="3">
        <f t="shared" si="3"/>
        <v>0.9756912066303517</v>
      </c>
      <c r="C99" s="3">
        <f t="shared" si="5"/>
        <v>0.05087417552862146</v>
      </c>
    </row>
    <row r="100" spans="1:3" ht="12.75">
      <c r="A100" s="2">
        <f t="shared" si="4"/>
        <v>2.15</v>
      </c>
      <c r="B100" s="3">
        <f t="shared" si="3"/>
        <v>0.978015242340062</v>
      </c>
      <c r="C100" s="3">
        <f t="shared" si="5"/>
        <v>0.04648071419420602</v>
      </c>
    </row>
    <row r="101" spans="1:3" ht="12.75">
      <c r="A101" s="2">
        <f t="shared" si="4"/>
        <v>2.1999999999999997</v>
      </c>
      <c r="B101" s="3">
        <f t="shared" si="3"/>
        <v>0.9801357059453758</v>
      </c>
      <c r="C101" s="3">
        <f t="shared" si="5"/>
        <v>0.04240927210627647</v>
      </c>
    </row>
    <row r="102" spans="1:3" ht="12.75">
      <c r="A102" s="2">
        <f t="shared" si="4"/>
        <v>2.2499999999999996</v>
      </c>
      <c r="B102" s="3">
        <f t="shared" si="3"/>
        <v>0.9820678931456321</v>
      </c>
      <c r="C102" s="3">
        <f t="shared" si="5"/>
        <v>0.03864374400512696</v>
      </c>
    </row>
    <row r="103" spans="1:3" ht="12.75">
      <c r="A103" s="2">
        <f t="shared" si="4"/>
        <v>2.2999999999999994</v>
      </c>
      <c r="B103" s="3">
        <f t="shared" si="3"/>
        <v>0.9838262883344944</v>
      </c>
      <c r="C103" s="3">
        <f t="shared" si="5"/>
        <v>0.03516790377724467</v>
      </c>
    </row>
    <row r="104" spans="1:3" ht="12.75">
      <c r="A104" s="2">
        <f t="shared" si="4"/>
        <v>2.349999999999999</v>
      </c>
      <c r="B104" s="3">
        <f t="shared" si="3"/>
        <v>0.9854245591717381</v>
      </c>
      <c r="C104" s="3">
        <f t="shared" si="5"/>
        <v>0.03196541674487474</v>
      </c>
    </row>
    <row r="105" spans="1:3" ht="12.75">
      <c r="A105" s="2">
        <f t="shared" si="4"/>
        <v>2.399999999999999</v>
      </c>
      <c r="B105" s="3">
        <f t="shared" si="3"/>
        <v>0.9868755631351577</v>
      </c>
      <c r="C105" s="3">
        <f t="shared" si="5"/>
        <v>0.029020079268391556</v>
      </c>
    </row>
    <row r="106" spans="1:3" ht="12.75">
      <c r="A106" s="2">
        <f t="shared" si="4"/>
        <v>2.449999999999999</v>
      </c>
      <c r="B106" s="3">
        <f t="shared" si="3"/>
        <v>0.9881913595840421</v>
      </c>
      <c r="C106" s="3">
        <f t="shared" si="5"/>
        <v>0.0263159289776894</v>
      </c>
    </row>
    <row r="107" spans="1:3" ht="12.75">
      <c r="A107" s="2">
        <f t="shared" si="4"/>
        <v>2.4999999999999987</v>
      </c>
      <c r="B107" s="3">
        <f t="shared" si="3"/>
        <v>0.9893832273319888</v>
      </c>
      <c r="C107" s="3">
        <f t="shared" si="5"/>
        <v>0.023837354958933327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4" sqref="A4"/>
    </sheetView>
  </sheetViews>
  <sheetFormatPr defaultColWidth="9.140625" defaultRowHeight="12.75"/>
  <cols>
    <col min="5" max="5" width="12.7109375" style="0" customWidth="1"/>
    <col min="6" max="6" width="7.7109375" style="0" customWidth="1"/>
    <col min="9" max="9" width="9.57421875" style="0" customWidth="1"/>
  </cols>
  <sheetData>
    <row r="1" spans="1:5" ht="12.75">
      <c r="A1" s="1" t="s">
        <v>14</v>
      </c>
      <c r="E1" s="1"/>
    </row>
    <row r="2" spans="5:9" ht="12.75">
      <c r="E2" s="5" t="s">
        <v>15</v>
      </c>
      <c r="F2" s="5" t="s">
        <v>16</v>
      </c>
      <c r="H2" s="9" t="s">
        <v>17</v>
      </c>
      <c r="I2" s="9" t="s">
        <v>18</v>
      </c>
    </row>
    <row r="3" spans="1:9" ht="12.75">
      <c r="A3" s="6" t="s">
        <v>12</v>
      </c>
      <c r="B3" s="7"/>
      <c r="C3" s="7"/>
      <c r="E3" s="2">
        <v>0.2</v>
      </c>
      <c r="F3" s="3">
        <f>FINV(E3,$A$4,$A$5)</f>
        <v>1.4900600679558536</v>
      </c>
      <c r="H3" s="10">
        <v>1</v>
      </c>
      <c r="I3" s="11">
        <f>FDIST(H3,A$4,A$5)</f>
        <v>0.4219482522449083</v>
      </c>
    </row>
    <row r="4" spans="1:9" ht="12.75">
      <c r="A4" s="6">
        <v>5</v>
      </c>
      <c r="B4" s="8" t="s">
        <v>19</v>
      </c>
      <c r="C4" s="8"/>
      <c r="E4" s="2">
        <v>0.1</v>
      </c>
      <c r="F4" s="3">
        <f>FINV(E4,$A$4,$A$5)</f>
        <v>1.9069536382629408</v>
      </c>
      <c r="H4" s="10">
        <v>2</v>
      </c>
      <c r="I4" s="11">
        <f>FDIST(H4,A$4,A$5)</f>
        <v>0.08527909443796344</v>
      </c>
    </row>
    <row r="5" spans="1:9" ht="12.75">
      <c r="A5" s="6">
        <v>98</v>
      </c>
      <c r="B5" s="8" t="s">
        <v>20</v>
      </c>
      <c r="C5" s="8"/>
      <c r="E5" s="2">
        <v>0.05</v>
      </c>
      <c r="F5" s="3">
        <f>FINV(E5,$A$4,$A$5)</f>
        <v>2.3072195261281214</v>
      </c>
      <c r="H5" s="10">
        <v>3</v>
      </c>
      <c r="I5" s="11">
        <f>FDIST(H5,A$4,A$5)</f>
        <v>0.014582477284754005</v>
      </c>
    </row>
    <row r="6" spans="5:9" ht="12.75">
      <c r="E6" s="2">
        <v>0.01</v>
      </c>
      <c r="F6" s="3">
        <f>FINV(E6,$A$4,$A$5)</f>
        <v>3.2098551701362776</v>
      </c>
      <c r="H6" s="10">
        <v>4</v>
      </c>
      <c r="I6" s="11">
        <f>FDIST(H6,A$4,A$5)</f>
        <v>0.002408540457710641</v>
      </c>
    </row>
    <row r="7" spans="1:3" ht="12.75">
      <c r="A7" s="5" t="s">
        <v>21</v>
      </c>
      <c r="B7" s="5" t="s">
        <v>7</v>
      </c>
      <c r="C7" s="5" t="s">
        <v>8</v>
      </c>
    </row>
    <row r="8" spans="1:3" ht="12.75">
      <c r="A8" s="2">
        <v>0</v>
      </c>
      <c r="B8" s="3">
        <f>1-FDIST(A8,$A$4,$A$5)</f>
        <v>0</v>
      </c>
      <c r="C8" s="3">
        <f>C9</f>
        <v>0.011648116383762286</v>
      </c>
    </row>
    <row r="9" spans="1:3" ht="12.75">
      <c r="A9" s="2">
        <f>A8+0.025</f>
        <v>0.025</v>
      </c>
      <c r="B9" s="3">
        <f aca="true" t="shared" si="0" ref="B9:B72">1-FDIST(A9,$A$4,$A$5)</f>
        <v>0.00029120290959405715</v>
      </c>
      <c r="C9" s="3">
        <f>(B9-B8)/(A9-A8)</f>
        <v>0.011648116383762286</v>
      </c>
    </row>
    <row r="10" spans="1:3" ht="12.75">
      <c r="A10" s="2">
        <f aca="true" t="shared" si="1" ref="A10:A68">A9+0.025</f>
        <v>0.05</v>
      </c>
      <c r="B10" s="3">
        <f t="shared" si="0"/>
        <v>0.0015723587613022394</v>
      </c>
      <c r="C10" s="3">
        <f aca="true" t="shared" si="2" ref="C10:C68">(B10-B9)/(A10-A9)</f>
        <v>0.05124623406832729</v>
      </c>
    </row>
    <row r="11" spans="1:3" ht="12.75">
      <c r="A11" s="2">
        <f t="shared" si="1"/>
        <v>0.07500000000000001</v>
      </c>
      <c r="B11" s="3">
        <f t="shared" si="0"/>
        <v>0.004136821224221987</v>
      </c>
      <c r="C11" s="3">
        <f t="shared" si="2"/>
        <v>0.10257849851678988</v>
      </c>
    </row>
    <row r="12" spans="1:3" ht="12.75">
      <c r="A12" s="2">
        <f t="shared" si="1"/>
        <v>0.1</v>
      </c>
      <c r="B12" s="3">
        <f t="shared" si="0"/>
        <v>0.008109740586471736</v>
      </c>
      <c r="C12" s="3">
        <f t="shared" si="2"/>
        <v>0.15891677448999</v>
      </c>
    </row>
    <row r="13" spans="1:3" ht="12.75">
      <c r="A13" s="2">
        <f t="shared" si="1"/>
        <v>0.125</v>
      </c>
      <c r="B13" s="3">
        <f t="shared" si="0"/>
        <v>0.01353262831753499</v>
      </c>
      <c r="C13" s="3">
        <f t="shared" si="2"/>
        <v>0.21691550924253017</v>
      </c>
    </row>
    <row r="14" spans="1:3" ht="12.75">
      <c r="A14" s="2">
        <f t="shared" si="1"/>
        <v>0.15</v>
      </c>
      <c r="B14" s="3">
        <f t="shared" si="0"/>
        <v>0.020395886817968223</v>
      </c>
      <c r="C14" s="3">
        <f t="shared" si="2"/>
        <v>0.2745303400173294</v>
      </c>
    </row>
    <row r="15" spans="1:3" ht="12.75">
      <c r="A15" s="2">
        <f t="shared" si="1"/>
        <v>0.175</v>
      </c>
      <c r="B15" s="3">
        <f t="shared" si="0"/>
        <v>0.028656584135584917</v>
      </c>
      <c r="C15" s="3">
        <f t="shared" si="2"/>
        <v>0.3304278927046678</v>
      </c>
    </row>
    <row r="16" spans="1:3" ht="12.75">
      <c r="A16" s="2">
        <f t="shared" si="1"/>
        <v>0.19999999999999998</v>
      </c>
      <c r="B16" s="3">
        <f t="shared" si="0"/>
        <v>0.038249611272316186</v>
      </c>
      <c r="C16" s="3">
        <f t="shared" si="2"/>
        <v>0.3837210854692509</v>
      </c>
    </row>
    <row r="17" spans="1:3" ht="12.75">
      <c r="A17" s="2">
        <f t="shared" si="1"/>
        <v>0.22499999999999998</v>
      </c>
      <c r="B17" s="3">
        <f t="shared" si="0"/>
        <v>0.049095229571542</v>
      </c>
      <c r="C17" s="3">
        <f t="shared" si="2"/>
        <v>0.4338247319690326</v>
      </c>
    </row>
    <row r="18" spans="1:3" ht="12.75">
      <c r="A18" s="2">
        <f t="shared" si="1"/>
        <v>0.24999999999999997</v>
      </c>
      <c r="B18" s="3">
        <f t="shared" si="0"/>
        <v>0.061104408224601614</v>
      </c>
      <c r="C18" s="3">
        <f t="shared" si="2"/>
        <v>0.48036714612238474</v>
      </c>
    </row>
    <row r="19" spans="1:3" ht="12.75">
      <c r="A19" s="2">
        <f t="shared" si="1"/>
        <v>0.27499999999999997</v>
      </c>
      <c r="B19" s="3">
        <f t="shared" si="0"/>
        <v>0.07418270302792207</v>
      </c>
      <c r="C19" s="3">
        <f t="shared" si="2"/>
        <v>0.5231317921328184</v>
      </c>
    </row>
    <row r="20" spans="1:3" ht="12.75">
      <c r="A20" s="2">
        <f t="shared" si="1"/>
        <v>0.3</v>
      </c>
      <c r="B20" s="3">
        <f t="shared" si="0"/>
        <v>0.08823312070165068</v>
      </c>
      <c r="C20" s="3">
        <f t="shared" si="2"/>
        <v>0.562016706949144</v>
      </c>
    </row>
    <row r="21" spans="1:3" ht="12.75">
      <c r="A21" s="2">
        <f t="shared" si="1"/>
        <v>0.325</v>
      </c>
      <c r="B21" s="3">
        <f t="shared" si="0"/>
        <v>0.10315825098842768</v>
      </c>
      <c r="C21" s="3">
        <f t="shared" si="2"/>
        <v>0.5970052114710794</v>
      </c>
    </row>
    <row r="22" spans="1:3" ht="12.75">
      <c r="A22" s="2">
        <f t="shared" si="1"/>
        <v>0.35000000000000003</v>
      </c>
      <c r="B22" s="3">
        <f t="shared" si="0"/>
        <v>0.11886185582630604</v>
      </c>
      <c r="C22" s="3">
        <f t="shared" si="2"/>
        <v>0.6281441935151338</v>
      </c>
    </row>
    <row r="23" spans="1:3" ht="12.75">
      <c r="A23" s="2">
        <f t="shared" si="1"/>
        <v>0.37500000000000006</v>
      </c>
      <c r="B23" s="3">
        <f t="shared" si="0"/>
        <v>0.13525004720678713</v>
      </c>
      <c r="C23" s="3">
        <f t="shared" si="2"/>
        <v>0.6555276552192429</v>
      </c>
    </row>
    <row r="24" spans="1:3" ht="12.75">
      <c r="A24" s="2">
        <f t="shared" si="1"/>
        <v>0.4000000000000001</v>
      </c>
      <c r="B24" s="3">
        <f t="shared" si="0"/>
        <v>0.152232150448806</v>
      </c>
      <c r="C24" s="3">
        <f t="shared" si="2"/>
        <v>0.6792841296807545</v>
      </c>
    </row>
    <row r="25" spans="1:3" ht="12.75">
      <c r="A25" s="2">
        <f t="shared" si="1"/>
        <v>0.4250000000000001</v>
      </c>
      <c r="B25" s="3">
        <f t="shared" si="0"/>
        <v>0.1697213221444137</v>
      </c>
      <c r="C25" s="3">
        <f t="shared" si="2"/>
        <v>0.6995668678243077</v>
      </c>
    </row>
    <row r="26" spans="1:3" ht="12.75">
      <c r="A26" s="2">
        <f t="shared" si="1"/>
        <v>0.4500000000000001</v>
      </c>
      <c r="B26" s="3">
        <f t="shared" si="0"/>
        <v>0.18763497731291268</v>
      </c>
      <c r="C26" s="3">
        <f t="shared" si="2"/>
        <v>0.716546206739958</v>
      </c>
    </row>
    <row r="27" spans="1:3" ht="12.75">
      <c r="A27" s="2">
        <f t="shared" si="1"/>
        <v>0.47500000000000014</v>
      </c>
      <c r="B27" s="3">
        <f t="shared" si="0"/>
        <v>0.20589506659526258</v>
      </c>
      <c r="C27" s="3">
        <f t="shared" si="2"/>
        <v>0.7304035712939954</v>
      </c>
    </row>
    <row r="28" spans="1:3" ht="12.75">
      <c r="A28" s="2">
        <f t="shared" si="1"/>
        <v>0.5000000000000001</v>
      </c>
      <c r="B28" s="3">
        <f t="shared" si="0"/>
        <v>0.22442823567129389</v>
      </c>
      <c r="C28" s="3">
        <f t="shared" si="2"/>
        <v>0.7413267630412533</v>
      </c>
    </row>
    <row r="29" spans="1:3" ht="12.75">
      <c r="A29" s="2">
        <f t="shared" si="1"/>
        <v>0.5250000000000001</v>
      </c>
      <c r="B29" s="3">
        <f t="shared" si="0"/>
        <v>0.24316589222672247</v>
      </c>
      <c r="C29" s="3">
        <f t="shared" si="2"/>
        <v>0.7495062622171427</v>
      </c>
    </row>
    <row r="30" spans="1:3" ht="12.75">
      <c r="A30" s="2">
        <f t="shared" si="1"/>
        <v>0.5500000000000002</v>
      </c>
      <c r="B30" s="3">
        <f t="shared" si="0"/>
        <v>0.2620442006075099</v>
      </c>
      <c r="C30" s="3">
        <f t="shared" si="2"/>
        <v>0.7551323352314958</v>
      </c>
    </row>
    <row r="31" spans="1:3" ht="12.75">
      <c r="A31" s="2">
        <f t="shared" si="1"/>
        <v>0.5750000000000002</v>
      </c>
      <c r="B31" s="3">
        <f t="shared" si="0"/>
        <v>0.281004020279652</v>
      </c>
      <c r="C31" s="3">
        <f t="shared" si="2"/>
        <v>0.7583927868856837</v>
      </c>
    </row>
    <row r="32" spans="1:3" ht="12.75">
      <c r="A32" s="2">
        <f t="shared" si="1"/>
        <v>0.6000000000000002</v>
      </c>
      <c r="B32" s="3">
        <f t="shared" si="0"/>
        <v>0.2999908010604285</v>
      </c>
      <c r="C32" s="3">
        <f t="shared" si="2"/>
        <v>0.7594712312310608</v>
      </c>
    </row>
    <row r="33" spans="1:3" ht="12.75">
      <c r="A33" s="2">
        <f t="shared" si="1"/>
        <v>0.6250000000000002</v>
      </c>
      <c r="B33" s="3">
        <f t="shared" si="0"/>
        <v>0.3189544455886456</v>
      </c>
      <c r="C33" s="3">
        <f t="shared" si="2"/>
        <v>0.7585457811286827</v>
      </c>
    </row>
    <row r="34" spans="1:3" ht="12.75">
      <c r="A34" s="2">
        <f t="shared" si="1"/>
        <v>0.6500000000000002</v>
      </c>
      <c r="B34" s="3">
        <f t="shared" si="0"/>
        <v>0.3378491475030979</v>
      </c>
      <c r="C34" s="3">
        <f t="shared" si="2"/>
        <v>0.7557880765780915</v>
      </c>
    </row>
    <row r="35" spans="1:3" ht="12.75">
      <c r="A35" s="2">
        <f t="shared" si="1"/>
        <v>0.6750000000000003</v>
      </c>
      <c r="B35" s="3">
        <f t="shared" si="0"/>
        <v>0.356633212188483</v>
      </c>
      <c r="C35" s="3">
        <f t="shared" si="2"/>
        <v>0.7513625874154022</v>
      </c>
    </row>
    <row r="36" spans="1:3" ht="12.75">
      <c r="A36" s="2">
        <f t="shared" si="1"/>
        <v>0.7000000000000003</v>
      </c>
      <c r="B36" s="3">
        <f t="shared" si="0"/>
        <v>0.37526886479141885</v>
      </c>
      <c r="C36" s="3">
        <f t="shared" si="2"/>
        <v>0.7454261041174342</v>
      </c>
    </row>
    <row r="37" spans="1:3" ht="12.75">
      <c r="A37" s="2">
        <f t="shared" si="1"/>
        <v>0.7250000000000003</v>
      </c>
      <c r="B37" s="3">
        <f t="shared" si="0"/>
        <v>0.3937220546441451</v>
      </c>
      <c r="C37" s="3">
        <f t="shared" si="2"/>
        <v>0.7381275941090497</v>
      </c>
    </row>
    <row r="38" spans="1:3" ht="12.75">
      <c r="A38" s="2">
        <f t="shared" si="1"/>
        <v>0.7500000000000003</v>
      </c>
      <c r="B38" s="3">
        <f t="shared" si="0"/>
        <v>0.4119622490139345</v>
      </c>
      <c r="C38" s="3">
        <f t="shared" si="2"/>
        <v>0.7296077747915757</v>
      </c>
    </row>
    <row r="39" spans="1:3" ht="12.75">
      <c r="A39" s="2">
        <f t="shared" si="1"/>
        <v>0.7750000000000004</v>
      </c>
      <c r="B39" s="3">
        <f t="shared" si="0"/>
        <v>0.42996223231226816</v>
      </c>
      <c r="C39" s="3">
        <f t="shared" si="2"/>
        <v>0.7199993319333446</v>
      </c>
    </row>
    <row r="40" spans="1:3" ht="12.75">
      <c r="A40" s="2">
        <f t="shared" si="1"/>
        <v>0.8000000000000004</v>
      </c>
      <c r="B40" s="3">
        <f t="shared" si="0"/>
        <v>0.4476979038126516</v>
      </c>
      <c r="C40" s="3">
        <f t="shared" si="2"/>
        <v>0.709426860015338</v>
      </c>
    </row>
    <row r="41" spans="1:3" ht="12.75">
      <c r="A41" s="2">
        <f t="shared" si="1"/>
        <v>0.8250000000000004</v>
      </c>
      <c r="B41" s="3">
        <f t="shared" si="0"/>
        <v>0.4651480791778837</v>
      </c>
      <c r="C41" s="3">
        <f t="shared" si="2"/>
        <v>0.6980070146092825</v>
      </c>
    </row>
    <row r="42" spans="1:3" ht="12.75">
      <c r="A42" s="2">
        <f t="shared" si="1"/>
        <v>0.8500000000000004</v>
      </c>
      <c r="B42" s="3">
        <f t="shared" si="0"/>
        <v>0.48229429667421175</v>
      </c>
      <c r="C42" s="3">
        <f t="shared" si="2"/>
        <v>0.6858486998531216</v>
      </c>
    </row>
    <row r="43" spans="1:3" ht="12.75">
      <c r="A43" s="2">
        <f t="shared" si="1"/>
        <v>0.8750000000000004</v>
      </c>
      <c r="B43" s="3">
        <f t="shared" si="0"/>
        <v>0.4991206291644088</v>
      </c>
      <c r="C43" s="3">
        <f t="shared" si="2"/>
        <v>0.6730532996078814</v>
      </c>
    </row>
    <row r="44" spans="1:3" ht="12.75">
      <c r="A44" s="2">
        <f t="shared" si="1"/>
        <v>0.9000000000000005</v>
      </c>
      <c r="B44" s="3">
        <f t="shared" si="0"/>
        <v>0.5156135026969518</v>
      </c>
      <c r="C44" s="3">
        <f t="shared" si="2"/>
        <v>0.6597149413017206</v>
      </c>
    </row>
    <row r="45" spans="1:3" ht="12.75">
      <c r="A45" s="2">
        <f t="shared" si="1"/>
        <v>0.9250000000000005</v>
      </c>
      <c r="B45" s="3">
        <f t="shared" si="0"/>
        <v>0.5317615222831489</v>
      </c>
      <c r="C45" s="3">
        <f t="shared" si="2"/>
        <v>0.6459207834478814</v>
      </c>
    </row>
    <row r="46" spans="1:3" ht="12.75">
      <c r="A46" s="2">
        <f t="shared" si="1"/>
        <v>0.9500000000000005</v>
      </c>
      <c r="B46" s="3">
        <f t="shared" si="0"/>
        <v>0.5475553052677667</v>
      </c>
      <c r="C46" s="3">
        <f t="shared" si="2"/>
        <v>0.6317513193847141</v>
      </c>
    </row>
    <row r="47" spans="1:3" ht="12.75">
      <c r="A47" s="2">
        <f t="shared" si="1"/>
        <v>0.9750000000000005</v>
      </c>
      <c r="B47" s="3">
        <f t="shared" si="0"/>
        <v>0.5629873225459752</v>
      </c>
      <c r="C47" s="3">
        <f t="shared" si="2"/>
        <v>0.6172806911283363</v>
      </c>
    </row>
    <row r="48" spans="1:3" ht="12.75">
      <c r="A48" s="2">
        <f t="shared" si="1"/>
        <v>1.0000000000000004</v>
      </c>
      <c r="B48" s="3">
        <f t="shared" si="0"/>
        <v>0.5780517477550917</v>
      </c>
      <c r="C48" s="3">
        <f t="shared" si="2"/>
        <v>0.6025770083646641</v>
      </c>
    </row>
    <row r="49" spans="1:3" ht="12.75">
      <c r="A49" s="2">
        <f t="shared" si="1"/>
        <v>1.0250000000000004</v>
      </c>
      <c r="B49" s="3">
        <f t="shared" si="0"/>
        <v>0.5927443144678659</v>
      </c>
      <c r="C49" s="3">
        <f t="shared" si="2"/>
        <v>0.5877026685109698</v>
      </c>
    </row>
    <row r="50" spans="1:3" ht="12.75">
      <c r="A50" s="2">
        <f t="shared" si="1"/>
        <v>1.0500000000000003</v>
      </c>
      <c r="B50" s="3">
        <f t="shared" si="0"/>
        <v>0.6070621813326312</v>
      </c>
      <c r="C50" s="3">
        <f t="shared" si="2"/>
        <v>0.5727146745906151</v>
      </c>
    </row>
    <row r="51" spans="1:3" ht="12.75">
      <c r="A51" s="2">
        <f t="shared" si="1"/>
        <v>1.0750000000000002</v>
      </c>
      <c r="B51" s="3">
        <f t="shared" si="0"/>
        <v>0.6210038050397382</v>
      </c>
      <c r="C51" s="3">
        <f t="shared" si="2"/>
        <v>0.5576649482842797</v>
      </c>
    </row>
    <row r="52" spans="1:3" ht="12.75">
      <c r="A52" s="2">
        <f t="shared" si="1"/>
        <v>1.1</v>
      </c>
      <c r="B52" s="3">
        <f t="shared" si="0"/>
        <v>0.6345688230496613</v>
      </c>
      <c r="C52" s="3">
        <f t="shared" si="2"/>
        <v>0.5426007203969282</v>
      </c>
    </row>
    <row r="53" spans="1:3" ht="12.75">
      <c r="A53" s="2">
        <f t="shared" si="1"/>
        <v>1.125</v>
      </c>
      <c r="B53" s="3">
        <f t="shared" si="0"/>
        <v>0.6477579340144326</v>
      </c>
      <c r="C53" s="3">
        <f t="shared" si="2"/>
        <v>0.5275644385908526</v>
      </c>
    </row>
    <row r="54" spans="1:3" ht="12.75">
      <c r="A54" s="2">
        <f t="shared" si="1"/>
        <v>1.15</v>
      </c>
      <c r="B54" s="3">
        <f t="shared" si="0"/>
        <v>0.6605728035907763</v>
      </c>
      <c r="C54" s="3">
        <f t="shared" si="2"/>
        <v>0.5125947830537498</v>
      </c>
    </row>
    <row r="55" spans="1:3" ht="12.75">
      <c r="A55" s="2">
        <f t="shared" si="1"/>
        <v>1.1749999999999998</v>
      </c>
      <c r="B55" s="3">
        <f t="shared" si="0"/>
        <v>0.6730159601170869</v>
      </c>
      <c r="C55" s="3">
        <f t="shared" si="2"/>
        <v>0.49772626105242423</v>
      </c>
    </row>
    <row r="56" spans="1:3" ht="12.75">
      <c r="A56" s="2">
        <f t="shared" si="1"/>
        <v>1.1999999999999997</v>
      </c>
      <c r="B56" s="3">
        <f t="shared" si="0"/>
        <v>0.6850907049921781</v>
      </c>
      <c r="C56" s="3">
        <f t="shared" si="2"/>
        <v>0.4829897950036494</v>
      </c>
    </row>
    <row r="57" spans="1:3" ht="12.75">
      <c r="A57" s="2">
        <f t="shared" si="1"/>
        <v>1.2249999999999996</v>
      </c>
      <c r="B57" s="3">
        <f t="shared" si="0"/>
        <v>0.6968010278929908</v>
      </c>
      <c r="C57" s="3">
        <f t="shared" si="2"/>
        <v>0.4684129160325118</v>
      </c>
    </row>
    <row r="58" spans="1:3" ht="12.75">
      <c r="A58" s="2">
        <f t="shared" si="1"/>
        <v>1.2499999999999996</v>
      </c>
      <c r="B58" s="3">
        <f t="shared" si="0"/>
        <v>0.7081515280578292</v>
      </c>
      <c r="C58" s="3">
        <f t="shared" si="2"/>
        <v>0.45402000659353786</v>
      </c>
    </row>
    <row r="59" spans="1:3" ht="12.75">
      <c r="A59" s="2">
        <f t="shared" si="1"/>
        <v>1.2749999999999995</v>
      </c>
      <c r="B59" s="3">
        <f t="shared" si="0"/>
        <v>0.7191473413353419</v>
      </c>
      <c r="C59" s="3">
        <f t="shared" si="2"/>
        <v>0.43983253110050735</v>
      </c>
    </row>
    <row r="60" spans="1:3" ht="12.75">
      <c r="A60" s="2">
        <f t="shared" si="1"/>
        <v>1.2999999999999994</v>
      </c>
      <c r="B60" s="3">
        <f t="shared" si="0"/>
        <v>0.7297940727015759</v>
      </c>
      <c r="C60" s="3">
        <f t="shared" si="2"/>
        <v>0.42586925464936404</v>
      </c>
    </row>
    <row r="61" spans="1:3" ht="12.75">
      <c r="A61" s="2">
        <f t="shared" si="1"/>
        <v>1.3249999999999993</v>
      </c>
      <c r="B61" s="3">
        <f t="shared" si="0"/>
        <v>0.7400977339497208</v>
      </c>
      <c r="C61" s="3">
        <f t="shared" si="2"/>
        <v>0.41214644992579574</v>
      </c>
    </row>
    <row r="62" spans="1:3" ht="12.75">
      <c r="A62" s="2">
        <f t="shared" si="1"/>
        <v>1.3499999999999992</v>
      </c>
      <c r="B62" s="3">
        <f t="shared" si="0"/>
        <v>0.7500646862636355</v>
      </c>
      <c r="C62" s="3">
        <f t="shared" si="2"/>
        <v>0.3986780925565917</v>
      </c>
    </row>
    <row r="63" spans="1:3" ht="12.75">
      <c r="A63" s="2">
        <f t="shared" si="1"/>
        <v>1.3749999999999991</v>
      </c>
      <c r="B63" s="3">
        <f t="shared" si="0"/>
        <v>0.7597015937836779</v>
      </c>
      <c r="C63" s="3">
        <f t="shared" si="2"/>
        <v>0.385476300801694</v>
      </c>
    </row>
    <row r="64" spans="1:3" ht="12.75">
      <c r="A64" s="2">
        <f t="shared" si="1"/>
        <v>1.399999999999999</v>
      </c>
      <c r="B64" s="3">
        <f t="shared" si="0"/>
        <v>0.7690153481367226</v>
      </c>
      <c r="C64" s="3">
        <f t="shared" si="2"/>
        <v>0.3725501741217898</v>
      </c>
    </row>
    <row r="65" spans="1:3" ht="12.75">
      <c r="A65" s="2">
        <f t="shared" si="1"/>
        <v>1.424999999999999</v>
      </c>
      <c r="B65" s="3">
        <f t="shared" si="0"/>
        <v>0.7780130667332853</v>
      </c>
      <c r="C65" s="3">
        <f t="shared" si="2"/>
        <v>0.35990874386251054</v>
      </c>
    </row>
    <row r="66" spans="1:3" ht="12.75">
      <c r="A66" s="2">
        <f t="shared" si="1"/>
        <v>1.4499999999999988</v>
      </c>
      <c r="B66" s="3">
        <f t="shared" si="0"/>
        <v>0.7867020219711844</v>
      </c>
      <c r="C66" s="3">
        <f t="shared" si="2"/>
        <v>0.34755820951596694</v>
      </c>
    </row>
    <row r="67" spans="1:3" ht="12.75">
      <c r="A67" s="2">
        <f t="shared" si="1"/>
        <v>1.4749999999999988</v>
      </c>
      <c r="B67" s="3">
        <f t="shared" si="0"/>
        <v>0.7950896121923132</v>
      </c>
      <c r="C67" s="3">
        <f t="shared" si="2"/>
        <v>0.33550360884515246</v>
      </c>
    </row>
    <row r="68" spans="1:3" ht="12.75">
      <c r="A68" s="2">
        <f t="shared" si="1"/>
        <v>1.4999999999999987</v>
      </c>
      <c r="B68" s="3">
        <f t="shared" si="0"/>
        <v>0.8031833279442868</v>
      </c>
      <c r="C68" s="3">
        <f t="shared" si="2"/>
        <v>0.323748630078945</v>
      </c>
    </row>
    <row r="69" spans="1:3" ht="12.75">
      <c r="A69" s="2">
        <f aca="true" t="shared" si="3" ref="A69:A108">A68+0.025</f>
        <v>1.5249999999999986</v>
      </c>
      <c r="B69" s="3">
        <f t="shared" si="0"/>
        <v>0.8109907213478453</v>
      </c>
      <c r="C69" s="3">
        <f aca="true" t="shared" si="4" ref="C69:C108">(B69-B68)/(A69-A68)</f>
        <v>0.31229573614234174</v>
      </c>
    </row>
    <row r="70" spans="1:3" ht="12.75">
      <c r="A70" s="2">
        <f t="shared" si="3"/>
        <v>1.5499999999999985</v>
      </c>
      <c r="B70" s="3">
        <f t="shared" si="0"/>
        <v>0.8185193783574309</v>
      </c>
      <c r="C70" s="3">
        <f t="shared" si="4"/>
        <v>0.3011462803834252</v>
      </c>
    </row>
    <row r="71" spans="1:3" ht="12.75">
      <c r="A71" s="2">
        <f t="shared" si="3"/>
        <v>1.5749999999999984</v>
      </c>
      <c r="B71" s="3">
        <f t="shared" si="0"/>
        <v>0.8257768937130743</v>
      </c>
      <c r="C71" s="3">
        <f t="shared" si="4"/>
        <v>0.29030061422573467</v>
      </c>
    </row>
    <row r="72" spans="1:3" ht="12.75">
      <c r="A72" s="2">
        <f t="shared" si="3"/>
        <v>1.5999999999999983</v>
      </c>
      <c r="B72" s="3">
        <f t="shared" si="0"/>
        <v>0.8327708483923701</v>
      </c>
      <c r="C72" s="3">
        <f t="shared" si="4"/>
        <v>0.27975818717183565</v>
      </c>
    </row>
    <row r="73" spans="1:3" ht="12.75">
      <c r="A73" s="2">
        <f t="shared" si="3"/>
        <v>1.6249999999999982</v>
      </c>
      <c r="B73" s="3">
        <f aca="true" t="shared" si="5" ref="B73:B108">1-FDIST(A73,$A$4,$A$5)</f>
        <v>0.839508789381578</v>
      </c>
      <c r="C73" s="3">
        <f t="shared" si="4"/>
        <v>0.26951763956831615</v>
      </c>
    </row>
    <row r="74" spans="1:3" ht="12.75">
      <c r="A74" s="2">
        <f t="shared" si="3"/>
        <v>1.6499999999999981</v>
      </c>
      <c r="B74" s="3">
        <f t="shared" si="5"/>
        <v>0.8459982115951472</v>
      </c>
      <c r="C74" s="3">
        <f t="shared" si="4"/>
        <v>0.25957688854276834</v>
      </c>
    </row>
    <row r="75" spans="1:3" ht="12.75">
      <c r="A75" s="2">
        <f t="shared" si="3"/>
        <v>1.674999999999998</v>
      </c>
      <c r="B75" s="3">
        <f t="shared" si="5"/>
        <v>0.8522465417826639</v>
      </c>
      <c r="C75" s="3">
        <f t="shared" si="4"/>
        <v>0.2499332075006686</v>
      </c>
    </row>
    <row r="76" spans="1:3" ht="12.75">
      <c r="A76" s="2">
        <f t="shared" si="3"/>
        <v>1.699999999999998</v>
      </c>
      <c r="B76" s="3">
        <f t="shared" si="5"/>
        <v>0.8582611287251721</v>
      </c>
      <c r="C76" s="3">
        <f t="shared" si="4"/>
        <v>0.24058347770032992</v>
      </c>
    </row>
    <row r="77" spans="1:3" ht="12.75">
      <c r="A77" s="2">
        <f t="shared" si="3"/>
        <v>1.7249999999999979</v>
      </c>
      <c r="B77" s="3">
        <f t="shared" si="5"/>
        <v>0.864049212216938</v>
      </c>
      <c r="C77" s="3">
        <f t="shared" si="4"/>
        <v>0.23152333967063482</v>
      </c>
    </row>
    <row r="78" spans="1:3" ht="12.75">
      <c r="A78" s="2">
        <f t="shared" si="3"/>
        <v>1.7499999999999978</v>
      </c>
      <c r="B78" s="3">
        <f t="shared" si="5"/>
        <v>0.8696179408013086</v>
      </c>
      <c r="C78" s="3">
        <f t="shared" si="4"/>
        <v>0.22274914337482601</v>
      </c>
    </row>
    <row r="79" spans="1:3" ht="12.75">
      <c r="A79" s="2">
        <f t="shared" si="3"/>
        <v>1.7749999999999977</v>
      </c>
      <c r="B79" s="3">
        <f t="shared" si="5"/>
        <v>0.8749743422588891</v>
      </c>
      <c r="C79" s="3">
        <f t="shared" si="4"/>
        <v>0.21425605830322234</v>
      </c>
    </row>
    <row r="80" spans="1:3" ht="12.75">
      <c r="A80" s="2">
        <f t="shared" si="3"/>
        <v>1.7999999999999976</v>
      </c>
      <c r="B80" s="3">
        <f t="shared" si="5"/>
        <v>0.8801253205640261</v>
      </c>
      <c r="C80" s="3">
        <f t="shared" si="4"/>
        <v>0.2060391322054807</v>
      </c>
    </row>
    <row r="81" spans="1:3" ht="12.75">
      <c r="A81" s="2">
        <f t="shared" si="3"/>
        <v>1.8249999999999975</v>
      </c>
      <c r="B81" s="3">
        <f t="shared" si="5"/>
        <v>0.8850776488415119</v>
      </c>
      <c r="C81" s="3">
        <f t="shared" si="4"/>
        <v>0.19809313109942897</v>
      </c>
    </row>
    <row r="82" spans="1:3" ht="12.75">
      <c r="A82" s="2">
        <f t="shared" si="3"/>
        <v>1.8499999999999974</v>
      </c>
      <c r="B82" s="3">
        <f t="shared" si="5"/>
        <v>0.8898379634292268</v>
      </c>
      <c r="C82" s="3">
        <f t="shared" si="4"/>
        <v>0.1904125835085997</v>
      </c>
    </row>
    <row r="83" spans="1:3" ht="12.75">
      <c r="A83" s="2">
        <f t="shared" si="3"/>
        <v>1.8749999999999973</v>
      </c>
      <c r="B83" s="3">
        <f t="shared" si="5"/>
        <v>0.8944127589512966</v>
      </c>
      <c r="C83" s="3">
        <f t="shared" si="4"/>
        <v>0.18299182088279028</v>
      </c>
    </row>
    <row r="84" spans="1:3" ht="12.75">
      <c r="A84" s="2">
        <f t="shared" si="3"/>
        <v>1.8999999999999972</v>
      </c>
      <c r="B84" s="3">
        <f t="shared" si="5"/>
        <v>0.8988083843129193</v>
      </c>
      <c r="C84" s="3">
        <f t="shared" si="4"/>
        <v>0.17582501446491047</v>
      </c>
    </row>
    <row r="85" spans="1:3" ht="12.75">
      <c r="A85" s="2">
        <f t="shared" si="3"/>
        <v>1.9249999999999972</v>
      </c>
      <c r="B85" s="3">
        <f t="shared" si="5"/>
        <v>0.90303103953415</v>
      </c>
      <c r="C85" s="3">
        <f t="shared" si="4"/>
        <v>0.1689062088492272</v>
      </c>
    </row>
    <row r="86" spans="1:3" ht="12.75">
      <c r="A86" s="2">
        <f t="shared" si="3"/>
        <v>1.949999999999997</v>
      </c>
      <c r="B86" s="3">
        <f t="shared" si="5"/>
        <v>0.9070867733458081</v>
      </c>
      <c r="C86" s="3">
        <f t="shared" si="4"/>
        <v>0.162229352466326</v>
      </c>
    </row>
    <row r="87" spans="1:3" ht="12.75">
      <c r="A87" s="2">
        <f t="shared" si="3"/>
        <v>1.974999999999997</v>
      </c>
      <c r="B87" s="3">
        <f t="shared" si="5"/>
        <v>0.9109814814761409</v>
      </c>
      <c r="C87" s="3">
        <f t="shared" si="4"/>
        <v>0.15578832521331132</v>
      </c>
    </row>
    <row r="88" spans="1:3" ht="12.75">
      <c r="A88" s="2">
        <f t="shared" si="3"/>
        <v>1.999999999999997</v>
      </c>
      <c r="B88" s="3">
        <f t="shared" si="5"/>
        <v>0.9147209055620338</v>
      </c>
      <c r="C88" s="3">
        <f t="shared" si="4"/>
        <v>0.14957696343571633</v>
      </c>
    </row>
    <row r="89" spans="1:3" ht="12.75">
      <c r="A89" s="2">
        <f t="shared" si="3"/>
        <v>2.024999999999997</v>
      </c>
      <c r="B89" s="3">
        <f t="shared" si="5"/>
        <v>0.9183106326235135</v>
      </c>
      <c r="C89" s="3">
        <f t="shared" si="4"/>
        <v>0.1435890824591906</v>
      </c>
    </row>
    <row r="90" spans="1:3" ht="12.75">
      <c r="A90" s="2">
        <f t="shared" si="3"/>
        <v>2.0499999999999967</v>
      </c>
      <c r="B90" s="3">
        <f t="shared" si="5"/>
        <v>0.9217560950447273</v>
      </c>
      <c r="C90" s="3">
        <f t="shared" si="4"/>
        <v>0.13781849684855235</v>
      </c>
    </row>
    <row r="91" spans="1:3" ht="12.75">
      <c r="A91" s="2">
        <f t="shared" si="3"/>
        <v>2.0749999999999966</v>
      </c>
      <c r="B91" s="3">
        <f t="shared" si="5"/>
        <v>0.925062571009008</v>
      </c>
      <c r="C91" s="3">
        <f t="shared" si="4"/>
        <v>0.13225903857122792</v>
      </c>
    </row>
    <row r="92" spans="1:3" ht="12.75">
      <c r="A92" s="2">
        <f t="shared" si="3"/>
        <v>2.0999999999999965</v>
      </c>
      <c r="B92" s="3">
        <f t="shared" si="5"/>
        <v>0.9282351853395869</v>
      </c>
      <c r="C92" s="3">
        <f t="shared" si="4"/>
        <v>0.12690457322315707</v>
      </c>
    </row>
    <row r="93" spans="1:3" ht="12.75">
      <c r="A93" s="2">
        <f t="shared" si="3"/>
        <v>2.1249999999999964</v>
      </c>
      <c r="B93" s="3">
        <f t="shared" si="5"/>
        <v>0.9312789107012616</v>
      </c>
      <c r="C93" s="3">
        <f t="shared" si="4"/>
        <v>0.1217490144669857</v>
      </c>
    </row>
    <row r="94" spans="1:3" ht="12.75">
      <c r="A94" s="2">
        <f t="shared" si="3"/>
        <v>2.1499999999999964</v>
      </c>
      <c r="B94" s="3">
        <f t="shared" si="5"/>
        <v>0.9341985691219192</v>
      </c>
      <c r="C94" s="3">
        <f t="shared" si="4"/>
        <v>0.1167863368263071</v>
      </c>
    </row>
    <row r="95" spans="1:3" ht="12.75">
      <c r="A95" s="2">
        <f t="shared" si="3"/>
        <v>2.1749999999999963</v>
      </c>
      <c r="B95" s="3">
        <f t="shared" si="5"/>
        <v>0.9369988337960391</v>
      </c>
      <c r="C95" s="3">
        <f t="shared" si="4"/>
        <v>0.11201058696479511</v>
      </c>
    </row>
    <row r="96" spans="1:3" ht="12.75">
      <c r="A96" s="2">
        <f t="shared" si="3"/>
        <v>2.199999999999996</v>
      </c>
      <c r="B96" s="3">
        <f t="shared" si="5"/>
        <v>0.9396842311354131</v>
      </c>
      <c r="C96" s="3">
        <f t="shared" si="4"/>
        <v>0.10741589357496066</v>
      </c>
    </row>
    <row r="97" spans="1:3" ht="12.75">
      <c r="A97" s="2">
        <f t="shared" si="3"/>
        <v>2.224999999999996</v>
      </c>
      <c r="B97" s="3">
        <f t="shared" si="5"/>
        <v>0.9422591430351617</v>
      </c>
      <c r="C97" s="3">
        <f t="shared" si="4"/>
        <v>0.10299647598994302</v>
      </c>
    </row>
    <row r="98" spans="1:3" ht="12.75">
      <c r="A98" s="2">
        <f t="shared" si="3"/>
        <v>2.249999999999996</v>
      </c>
      <c r="B98" s="3">
        <f t="shared" si="5"/>
        <v>0.9447278093257963</v>
      </c>
      <c r="C98" s="3">
        <f t="shared" si="4"/>
        <v>0.09874665162538356</v>
      </c>
    </row>
    <row r="99" spans="1:3" ht="12.75">
      <c r="A99" s="2">
        <f t="shared" si="3"/>
        <v>2.274999999999996</v>
      </c>
      <c r="B99" s="3">
        <f t="shared" si="5"/>
        <v>0.9470943303845849</v>
      </c>
      <c r="C99" s="3">
        <f t="shared" si="4"/>
        <v>0.09466084235154637</v>
      </c>
    </row>
    <row r="100" spans="1:3" ht="12.75">
      <c r="A100" s="2">
        <f t="shared" si="3"/>
        <v>2.299999999999996</v>
      </c>
      <c r="B100" s="3">
        <f t="shared" si="5"/>
        <v>0.9493626698817572</v>
      </c>
      <c r="C100" s="3">
        <f t="shared" si="4"/>
        <v>0.09073357988689278</v>
      </c>
    </row>
    <row r="101" spans="1:3" ht="12.75">
      <c r="A101" s="2">
        <f t="shared" si="3"/>
        <v>2.3249999999999957</v>
      </c>
      <c r="B101" s="3">
        <f t="shared" si="5"/>
        <v>0.9515366576392463</v>
      </c>
      <c r="C101" s="3">
        <f t="shared" si="4"/>
        <v>0.08695951029956492</v>
      </c>
    </row>
    <row r="102" spans="1:3" ht="12.75">
      <c r="A102" s="2">
        <f t="shared" si="3"/>
        <v>2.3499999999999956</v>
      </c>
      <c r="B102" s="3">
        <f t="shared" si="5"/>
        <v>0.9536199925816717</v>
      </c>
      <c r="C102" s="3">
        <f t="shared" si="4"/>
        <v>0.0833333976970166</v>
      </c>
    </row>
    <row r="103" spans="1:3" ht="12.75">
      <c r="A103" s="2">
        <f t="shared" si="3"/>
        <v>2.3749999999999956</v>
      </c>
      <c r="B103" s="3">
        <f t="shared" si="5"/>
        <v>0.9556162457610768</v>
      </c>
      <c r="C103" s="3">
        <f t="shared" si="4"/>
        <v>0.07985012717620449</v>
      </c>
    </row>
    <row r="104" spans="1:3" ht="12.75">
      <c r="A104" s="2">
        <f t="shared" si="3"/>
        <v>2.3999999999999955</v>
      </c>
      <c r="B104" s="3">
        <f t="shared" si="5"/>
        <v>0.9575288634387007</v>
      </c>
      <c r="C104" s="3">
        <f t="shared" si="4"/>
        <v>0.07650470710495433</v>
      </c>
    </row>
    <row r="105" spans="1:3" ht="12.75">
      <c r="A105" s="2">
        <f t="shared" si="3"/>
        <v>2.4249999999999954</v>
      </c>
      <c r="B105" s="3">
        <f t="shared" si="5"/>
        <v>0.959361170208605</v>
      </c>
      <c r="C105" s="3">
        <f t="shared" si="4"/>
        <v>0.07329227079617277</v>
      </c>
    </row>
    <row r="106" spans="1:3" ht="12.75">
      <c r="A106" s="2">
        <f t="shared" si="3"/>
        <v>2.4499999999999953</v>
      </c>
      <c r="B106" s="3">
        <f t="shared" si="5"/>
        <v>0.9611163721494526</v>
      </c>
      <c r="C106" s="3">
        <f t="shared" si="4"/>
        <v>0.07020807763390227</v>
      </c>
    </row>
    <row r="107" spans="1:3" ht="12.75">
      <c r="A107" s="2">
        <f t="shared" si="3"/>
        <v>2.474999999999995</v>
      </c>
      <c r="B107" s="3">
        <f t="shared" si="5"/>
        <v>0.9627975599921279</v>
      </c>
      <c r="C107" s="3">
        <f t="shared" si="4"/>
        <v>0.06724751370701411</v>
      </c>
    </row>
    <row r="108" spans="1:3" ht="12.75">
      <c r="A108" s="2">
        <f t="shared" si="3"/>
        <v>2.499999999999995</v>
      </c>
      <c r="B108" s="3">
        <f t="shared" si="5"/>
        <v>0.964407712292078</v>
      </c>
      <c r="C108" s="3">
        <f t="shared" si="4"/>
        <v>0.06440609199800407</v>
      </c>
    </row>
    <row r="109" spans="1:3" ht="12.75">
      <c r="A109" s="2"/>
      <c r="B109" s="3"/>
      <c r="C109" s="3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A4" sqref="A4"/>
    </sheetView>
  </sheetViews>
  <sheetFormatPr defaultColWidth="9.140625" defaultRowHeight="12.75"/>
  <cols>
    <col min="5" max="5" width="12.7109375" style="0" customWidth="1"/>
    <col min="6" max="6" width="10.7109375" style="0" customWidth="1"/>
  </cols>
  <sheetData>
    <row r="1" spans="1:5" ht="12.75">
      <c r="A1" s="1" t="s">
        <v>22</v>
      </c>
      <c r="E1" s="1"/>
    </row>
    <row r="2" spans="5:6" ht="12.75">
      <c r="E2" s="5" t="s">
        <v>15</v>
      </c>
      <c r="F2" s="5" t="s">
        <v>23</v>
      </c>
    </row>
    <row r="3" spans="5:6" ht="12.75">
      <c r="E3" s="2">
        <v>0.2</v>
      </c>
      <c r="F3" s="2">
        <f>CHIINV(E3,$A$4)</f>
        <v>1.6423764323477124</v>
      </c>
    </row>
    <row r="4" spans="1:6" ht="12.75">
      <c r="A4" s="6">
        <v>1</v>
      </c>
      <c r="B4" s="8" t="s">
        <v>12</v>
      </c>
      <c r="C4" s="8"/>
      <c r="E4" s="2">
        <v>0.1</v>
      </c>
      <c r="F4" s="2">
        <f>CHIINV(E4,$A$4)</f>
        <v>2.7055405854533765</v>
      </c>
    </row>
    <row r="5" spans="1:6" ht="12.75">
      <c r="A5" s="4"/>
      <c r="B5" s="4"/>
      <c r="E5" s="2">
        <v>0.05</v>
      </c>
      <c r="F5" s="2">
        <f>CHIINV(E5,$A$4)</f>
        <v>3.841455338005062</v>
      </c>
    </row>
    <row r="6" spans="5:6" ht="12.75">
      <c r="E6" s="2">
        <v>0.01</v>
      </c>
      <c r="F6" s="2">
        <f>CHIINV(E6,$A$4)</f>
        <v>6.6348912969214915</v>
      </c>
    </row>
    <row r="7" spans="1:3" ht="12.75">
      <c r="A7" s="5" t="s">
        <v>21</v>
      </c>
      <c r="B7" s="5" t="s">
        <v>7</v>
      </c>
      <c r="C7" s="5" t="s">
        <v>8</v>
      </c>
    </row>
    <row r="8" spans="1:3" ht="12.75">
      <c r="A8" s="2">
        <v>0</v>
      </c>
      <c r="B8" s="3">
        <f>1-CHIDIST(A8,$A$4)</f>
        <v>0</v>
      </c>
      <c r="C8" s="3">
        <f>C9</f>
        <v>2.481703657053745</v>
      </c>
    </row>
    <row r="9" spans="1:3" ht="12.75">
      <c r="A9" s="2">
        <f>A8+0.1</f>
        <v>0.1</v>
      </c>
      <c r="B9" s="3">
        <f aca="true" t="shared" si="0" ref="B9:B72">1-CHIDIST(A9,$A$4)</f>
        <v>0.24817036570537454</v>
      </c>
      <c r="C9" s="3">
        <f>(B9-B8)/(A9-A8)</f>
        <v>2.481703657053745</v>
      </c>
    </row>
    <row r="10" spans="1:3" ht="12.75">
      <c r="A10" s="2">
        <f aca="true" t="shared" si="1" ref="A10:A73">A9+0.1</f>
        <v>0.2</v>
      </c>
      <c r="B10" s="3">
        <f t="shared" si="0"/>
        <v>0.3452791538040487</v>
      </c>
      <c r="C10" s="3">
        <f aca="true" t="shared" si="2" ref="C10:C73">(B10-B9)/(A10-A9)</f>
        <v>0.9710878809867418</v>
      </c>
    </row>
    <row r="11" spans="1:3" ht="12.75">
      <c r="A11" s="2">
        <f t="shared" si="1"/>
        <v>0.30000000000000004</v>
      </c>
      <c r="B11" s="3">
        <f t="shared" si="0"/>
        <v>0.4161175771321681</v>
      </c>
      <c r="C11" s="3">
        <f t="shared" si="2"/>
        <v>0.7083842332811938</v>
      </c>
    </row>
    <row r="12" spans="1:3" ht="12.75">
      <c r="A12" s="2">
        <f t="shared" si="1"/>
        <v>0.4</v>
      </c>
      <c r="B12" s="3">
        <f t="shared" si="0"/>
        <v>0.4729107427618122</v>
      </c>
      <c r="C12" s="3">
        <f t="shared" si="2"/>
        <v>0.567931656296441</v>
      </c>
    </row>
    <row r="13" spans="1:3" ht="12.75">
      <c r="A13" s="2">
        <f t="shared" si="1"/>
        <v>0.5</v>
      </c>
      <c r="B13" s="3">
        <f t="shared" si="0"/>
        <v>0.5204998760346381</v>
      </c>
      <c r="C13" s="3">
        <f t="shared" si="2"/>
        <v>0.4758913327282589</v>
      </c>
    </row>
    <row r="14" spans="1:3" ht="12.75">
      <c r="A14" s="2">
        <f t="shared" si="1"/>
        <v>0.6</v>
      </c>
      <c r="B14" s="3">
        <f t="shared" si="0"/>
        <v>0.5614219673291007</v>
      </c>
      <c r="C14" s="3">
        <f t="shared" si="2"/>
        <v>0.4092209129446257</v>
      </c>
    </row>
    <row r="15" spans="1:3" ht="12.75">
      <c r="A15" s="2">
        <f t="shared" si="1"/>
        <v>0.7</v>
      </c>
      <c r="B15" s="3">
        <f t="shared" si="0"/>
        <v>0.5972163048978109</v>
      </c>
      <c r="C15" s="3">
        <f t="shared" si="2"/>
        <v>0.35794337568710205</v>
      </c>
    </row>
    <row r="16" spans="1:3" ht="12.75">
      <c r="A16" s="2">
        <f t="shared" si="1"/>
        <v>0.7999999999999999</v>
      </c>
      <c r="B16" s="3">
        <f t="shared" si="0"/>
        <v>0.6289066280055139</v>
      </c>
      <c r="C16" s="3">
        <f t="shared" si="2"/>
        <v>0.3169032310770304</v>
      </c>
    </row>
    <row r="17" spans="1:3" ht="12.75">
      <c r="A17" s="2">
        <f t="shared" si="1"/>
        <v>0.8999999999999999</v>
      </c>
      <c r="B17" s="3">
        <f t="shared" si="0"/>
        <v>0.6572182824819033</v>
      </c>
      <c r="C17" s="3">
        <f t="shared" si="2"/>
        <v>0.283116544763894</v>
      </c>
    </row>
    <row r="18" spans="1:3" ht="12.75">
      <c r="A18" s="2">
        <f t="shared" si="1"/>
        <v>0.9999999999999999</v>
      </c>
      <c r="B18" s="3">
        <f t="shared" si="0"/>
        <v>0.682689491316856</v>
      </c>
      <c r="C18" s="3">
        <f t="shared" si="2"/>
        <v>0.2547120883495269</v>
      </c>
    </row>
    <row r="19" spans="1:3" ht="12.75">
      <c r="A19" s="2">
        <f t="shared" si="1"/>
        <v>1.0999999999999999</v>
      </c>
      <c r="B19" s="3">
        <f t="shared" si="0"/>
        <v>0.7057336516402148</v>
      </c>
      <c r="C19" s="3">
        <f t="shared" si="2"/>
        <v>0.2304416032335888</v>
      </c>
    </row>
    <row r="20" spans="1:3" ht="12.75">
      <c r="A20" s="2">
        <f t="shared" si="1"/>
        <v>1.2</v>
      </c>
      <c r="B20" s="3">
        <f t="shared" si="0"/>
        <v>0.7266781055432863</v>
      </c>
      <c r="C20" s="3">
        <f t="shared" si="2"/>
        <v>0.20944453903071406</v>
      </c>
    </row>
    <row r="21" spans="1:3" ht="12.75">
      <c r="A21" s="2">
        <f t="shared" si="1"/>
        <v>1.3</v>
      </c>
      <c r="B21" s="3">
        <f t="shared" si="0"/>
        <v>0.7457866228298351</v>
      </c>
      <c r="C21" s="3">
        <f t="shared" si="2"/>
        <v>0.19108517286548815</v>
      </c>
    </row>
    <row r="22" spans="1:3" ht="12.75">
      <c r="A22" s="2">
        <f t="shared" si="1"/>
        <v>1.4000000000000001</v>
      </c>
      <c r="B22" s="3">
        <f t="shared" si="0"/>
        <v>0.7632762675627354</v>
      </c>
      <c r="C22" s="3">
        <f t="shared" si="2"/>
        <v>0.1748964473290025</v>
      </c>
    </row>
    <row r="23" spans="1:3" ht="12.75">
      <c r="A23" s="2">
        <f t="shared" si="1"/>
        <v>1.5000000000000002</v>
      </c>
      <c r="B23" s="3">
        <f t="shared" si="0"/>
        <v>0.779328507703143</v>
      </c>
      <c r="C23" s="3">
        <f t="shared" si="2"/>
        <v>0.16052240140407611</v>
      </c>
    </row>
    <row r="24" spans="1:3" ht="12.75">
      <c r="A24" s="2">
        <f t="shared" si="1"/>
        <v>1.6000000000000003</v>
      </c>
      <c r="B24" s="3">
        <f t="shared" si="0"/>
        <v>0.7940966787819332</v>
      </c>
      <c r="C24" s="3">
        <f t="shared" si="2"/>
        <v>0.14768171078790235</v>
      </c>
    </row>
    <row r="25" spans="1:3" ht="12.75">
      <c r="A25" s="2">
        <f t="shared" si="1"/>
        <v>1.7000000000000004</v>
      </c>
      <c r="B25" s="3">
        <f t="shared" si="0"/>
        <v>0.8077119245665862</v>
      </c>
      <c r="C25" s="3">
        <f t="shared" si="2"/>
        <v>0.13615245784652996</v>
      </c>
    </row>
    <row r="26" spans="1:3" ht="12.75">
      <c r="A26" s="2">
        <f t="shared" si="1"/>
        <v>1.8000000000000005</v>
      </c>
      <c r="B26" s="3">
        <f t="shared" si="0"/>
        <v>0.8202874133320777</v>
      </c>
      <c r="C26" s="3">
        <f t="shared" si="2"/>
        <v>0.12575488765491405</v>
      </c>
    </row>
    <row r="27" spans="1:3" ht="12.75">
      <c r="A27" s="2">
        <f t="shared" si="1"/>
        <v>1.9000000000000006</v>
      </c>
      <c r="B27" s="3">
        <f t="shared" si="0"/>
        <v>0.8319216233030974</v>
      </c>
      <c r="C27" s="3">
        <f t="shared" si="2"/>
        <v>0.11634209971019706</v>
      </c>
    </row>
    <row r="28" spans="1:3" ht="12.75">
      <c r="A28" s="2">
        <f t="shared" si="1"/>
        <v>2.0000000000000004</v>
      </c>
      <c r="B28" s="3">
        <f t="shared" si="0"/>
        <v>0.8427007351745552</v>
      </c>
      <c r="C28" s="3">
        <f t="shared" si="2"/>
        <v>0.10779111871457872</v>
      </c>
    </row>
    <row r="29" spans="1:3" ht="12.75">
      <c r="A29" s="2">
        <f t="shared" si="1"/>
        <v>2.1000000000000005</v>
      </c>
      <c r="B29" s="3">
        <f t="shared" si="0"/>
        <v>0.8527008007662038</v>
      </c>
      <c r="C29" s="3">
        <f t="shared" si="2"/>
        <v>0.10000065591648558</v>
      </c>
    </row>
    <row r="30" spans="1:3" ht="12.75">
      <c r="A30" s="2">
        <f t="shared" si="1"/>
        <v>2.2000000000000006</v>
      </c>
      <c r="B30" s="3">
        <f t="shared" si="0"/>
        <v>0.8619892221874775</v>
      </c>
      <c r="C30" s="3">
        <f t="shared" si="2"/>
        <v>0.09288421421273721</v>
      </c>
    </row>
    <row r="31" spans="1:3" ht="12.75">
      <c r="A31" s="2">
        <f t="shared" si="1"/>
        <v>2.3000000000000007</v>
      </c>
      <c r="B31" s="3">
        <f t="shared" si="0"/>
        <v>0.870625956033437</v>
      </c>
      <c r="C31" s="3">
        <f t="shared" si="2"/>
        <v>0.08636733845959413</v>
      </c>
    </row>
    <row r="32" spans="1:3" ht="12.75">
      <c r="A32" s="2">
        <f t="shared" si="1"/>
        <v>2.400000000000001</v>
      </c>
      <c r="B32" s="3">
        <f t="shared" si="0"/>
        <v>0.8786647188085541</v>
      </c>
      <c r="C32" s="3">
        <f t="shared" si="2"/>
        <v>0.08038762775117163</v>
      </c>
    </row>
    <row r="33" spans="1:3" ht="12.75">
      <c r="A33" s="2">
        <f t="shared" si="1"/>
        <v>2.500000000000001</v>
      </c>
      <c r="B33" s="3">
        <f t="shared" si="0"/>
        <v>0.8861536650875941</v>
      </c>
      <c r="C33" s="3">
        <f t="shared" si="2"/>
        <v>0.07488946279039947</v>
      </c>
    </row>
    <row r="34" spans="1:3" ht="12.75">
      <c r="A34" s="2">
        <f t="shared" si="1"/>
        <v>2.600000000000001</v>
      </c>
      <c r="B34" s="3">
        <f t="shared" si="0"/>
        <v>0.8931362591321693</v>
      </c>
      <c r="C34" s="3">
        <f t="shared" si="2"/>
        <v>0.06982594044575235</v>
      </c>
    </row>
    <row r="35" spans="1:3" ht="12.75">
      <c r="A35" s="2">
        <f t="shared" si="1"/>
        <v>2.700000000000001</v>
      </c>
      <c r="B35" s="3">
        <f t="shared" si="0"/>
        <v>0.8996517204961777</v>
      </c>
      <c r="C35" s="3">
        <f t="shared" si="2"/>
        <v>0.06515461364008374</v>
      </c>
    </row>
    <row r="36" spans="1:3" ht="12.75">
      <c r="A36" s="2">
        <f t="shared" si="1"/>
        <v>2.800000000000001</v>
      </c>
      <c r="B36" s="3">
        <f t="shared" si="0"/>
        <v>0.9057356694380454</v>
      </c>
      <c r="C36" s="3">
        <f t="shared" si="2"/>
        <v>0.06083948941867695</v>
      </c>
    </row>
    <row r="37" spans="1:3" ht="12.75">
      <c r="A37" s="2">
        <f t="shared" si="1"/>
        <v>2.9000000000000012</v>
      </c>
      <c r="B37" s="3">
        <f t="shared" si="0"/>
        <v>0.9114204302933449</v>
      </c>
      <c r="C37" s="3">
        <f t="shared" si="2"/>
        <v>0.056847608552994484</v>
      </c>
    </row>
    <row r="38" spans="1:3" ht="12.75">
      <c r="A38" s="2">
        <f t="shared" si="1"/>
        <v>3.0000000000000013</v>
      </c>
      <c r="B38" s="3">
        <f t="shared" si="0"/>
        <v>0.9167354596098192</v>
      </c>
      <c r="C38" s="3">
        <f t="shared" si="2"/>
        <v>0.05315029316474313</v>
      </c>
    </row>
    <row r="39" spans="1:3" ht="12.75">
      <c r="A39" s="2">
        <f t="shared" si="1"/>
        <v>3.1000000000000014</v>
      </c>
      <c r="B39" s="3">
        <f t="shared" si="0"/>
        <v>0.9217076883554304</v>
      </c>
      <c r="C39" s="3">
        <f t="shared" si="2"/>
        <v>0.04972228745611203</v>
      </c>
    </row>
    <row r="40" spans="1:3" ht="12.75">
      <c r="A40" s="2">
        <f t="shared" si="1"/>
        <v>3.2000000000000015</v>
      </c>
      <c r="B40" s="3">
        <f t="shared" si="0"/>
        <v>0.9263617169138678</v>
      </c>
      <c r="C40" s="3">
        <f t="shared" si="2"/>
        <v>0.046540285584374355</v>
      </c>
    </row>
    <row r="41" spans="1:3" ht="12.75">
      <c r="A41" s="2">
        <f t="shared" si="1"/>
        <v>3.3000000000000016</v>
      </c>
      <c r="B41" s="3">
        <f t="shared" si="0"/>
        <v>0.9307201071280339</v>
      </c>
      <c r="C41" s="3">
        <f t="shared" si="2"/>
        <v>0.043583902141660594</v>
      </c>
    </row>
    <row r="42" spans="1:3" ht="12.75">
      <c r="A42" s="2">
        <f t="shared" si="1"/>
        <v>3.4000000000000017</v>
      </c>
      <c r="B42" s="3">
        <f t="shared" si="0"/>
        <v>0.9348035662064036</v>
      </c>
      <c r="C42" s="3">
        <f t="shared" si="2"/>
        <v>0.040834590783697076</v>
      </c>
    </row>
    <row r="43" spans="1:3" ht="12.75">
      <c r="A43" s="2">
        <f t="shared" si="1"/>
        <v>3.5000000000000018</v>
      </c>
      <c r="B43" s="3">
        <f t="shared" si="0"/>
        <v>0.9386311597002092</v>
      </c>
      <c r="C43" s="3">
        <f t="shared" si="2"/>
        <v>0.038275934938055665</v>
      </c>
    </row>
    <row r="44" spans="1:3" ht="12.75">
      <c r="A44" s="2">
        <f t="shared" si="1"/>
        <v>3.600000000000002</v>
      </c>
      <c r="B44" s="3">
        <f t="shared" si="0"/>
        <v>0.9422204203801922</v>
      </c>
      <c r="C44" s="3">
        <f t="shared" si="2"/>
        <v>0.03589260679982994</v>
      </c>
    </row>
    <row r="45" spans="1:3" ht="12.75">
      <c r="A45" s="2">
        <f t="shared" si="1"/>
        <v>3.700000000000002</v>
      </c>
      <c r="B45" s="3">
        <f t="shared" si="0"/>
        <v>0.9455875255169496</v>
      </c>
      <c r="C45" s="3">
        <f t="shared" si="2"/>
        <v>0.03367105136757417</v>
      </c>
    </row>
    <row r="46" spans="1:3" ht="12.75">
      <c r="A46" s="2">
        <f t="shared" si="1"/>
        <v>3.800000000000002</v>
      </c>
      <c r="B46" s="3">
        <f t="shared" si="0"/>
        <v>0.9487474062534722</v>
      </c>
      <c r="C46" s="3">
        <f t="shared" si="2"/>
        <v>0.03159880736522622</v>
      </c>
    </row>
    <row r="47" spans="1:3" ht="12.75">
      <c r="A47" s="2">
        <f t="shared" si="1"/>
        <v>3.900000000000002</v>
      </c>
      <c r="B47" s="3">
        <f t="shared" si="0"/>
        <v>0.9517138838611575</v>
      </c>
      <c r="C47" s="3">
        <f t="shared" si="2"/>
        <v>0.02966477607685311</v>
      </c>
    </row>
    <row r="48" spans="1:3" ht="12.75">
      <c r="A48" s="2">
        <f t="shared" si="1"/>
        <v>4.000000000000002</v>
      </c>
      <c r="B48" s="3">
        <f t="shared" si="0"/>
        <v>0.954499729507309</v>
      </c>
      <c r="C48" s="3">
        <f t="shared" si="2"/>
        <v>0.027858456461514847</v>
      </c>
    </row>
    <row r="49" spans="1:3" ht="12.75">
      <c r="A49" s="2">
        <f t="shared" si="1"/>
        <v>4.100000000000001</v>
      </c>
      <c r="B49" s="3">
        <f t="shared" si="0"/>
        <v>0.9571167813154878</v>
      </c>
      <c r="C49" s="3">
        <f t="shared" si="2"/>
        <v>0.02617051808178848</v>
      </c>
    </row>
    <row r="50" spans="1:3" ht="12.75">
      <c r="A50" s="2">
        <f t="shared" si="1"/>
        <v>4.200000000000001</v>
      </c>
      <c r="B50" s="3">
        <f t="shared" si="0"/>
        <v>0.9595760166197097</v>
      </c>
      <c r="C50" s="3">
        <f t="shared" si="2"/>
        <v>0.024592353042218826</v>
      </c>
    </row>
    <row r="51" spans="1:3" ht="12.75">
      <c r="A51" s="2">
        <f t="shared" si="1"/>
        <v>4.300000000000001</v>
      </c>
      <c r="B51" s="3">
        <f t="shared" si="0"/>
        <v>0.9618876193832412</v>
      </c>
      <c r="C51" s="3">
        <f t="shared" si="2"/>
        <v>0.023116027635314923</v>
      </c>
    </row>
    <row r="52" spans="1:3" ht="12.75">
      <c r="A52" s="2">
        <f t="shared" si="1"/>
        <v>4.4</v>
      </c>
      <c r="B52" s="3">
        <f t="shared" si="0"/>
        <v>0.964061063397843</v>
      </c>
      <c r="C52" s="3">
        <f t="shared" si="2"/>
        <v>0.021734440146018517</v>
      </c>
    </row>
    <row r="53" spans="1:3" ht="12.75">
      <c r="A53" s="2">
        <f t="shared" si="1"/>
        <v>4.5</v>
      </c>
      <c r="B53" s="3">
        <f t="shared" si="0"/>
        <v>0.9661051416642442</v>
      </c>
      <c r="C53" s="3">
        <f t="shared" si="2"/>
        <v>0.02044078266401191</v>
      </c>
    </row>
    <row r="54" spans="1:3" ht="12.75">
      <c r="A54" s="2">
        <f t="shared" si="1"/>
        <v>4.6</v>
      </c>
      <c r="B54" s="3">
        <f t="shared" si="0"/>
        <v>0.9680280399735695</v>
      </c>
      <c r="C54" s="3">
        <f t="shared" si="2"/>
        <v>0.019228983093252452</v>
      </c>
    </row>
    <row r="55" spans="1:3" ht="12.75">
      <c r="A55" s="2">
        <f t="shared" si="1"/>
        <v>4.699999999999999</v>
      </c>
      <c r="B55" s="3">
        <f t="shared" si="0"/>
        <v>0.9698373795155042</v>
      </c>
      <c r="C55" s="3">
        <f t="shared" si="2"/>
        <v>0.018093395419347468</v>
      </c>
    </row>
    <row r="56" spans="1:3" ht="12.75">
      <c r="A56" s="2">
        <f t="shared" si="1"/>
        <v>4.799999999999999</v>
      </c>
      <c r="B56" s="3">
        <f t="shared" si="0"/>
        <v>0.9715402606038661</v>
      </c>
      <c r="C56" s="3">
        <f t="shared" si="2"/>
        <v>0.017028810883619242</v>
      </c>
    </row>
    <row r="57" spans="1:3" ht="12.75">
      <c r="A57" s="2">
        <f t="shared" si="1"/>
        <v>4.899999999999999</v>
      </c>
      <c r="B57" s="3">
        <f t="shared" si="0"/>
        <v>0.973143302495504</v>
      </c>
      <c r="C57" s="3">
        <f t="shared" si="2"/>
        <v>0.01603041891637852</v>
      </c>
    </row>
    <row r="58" spans="1:3" ht="12.75">
      <c r="A58" s="2">
        <f t="shared" si="1"/>
        <v>4.999999999999998</v>
      </c>
      <c r="B58" s="3">
        <f t="shared" si="0"/>
        <v>0.974652679711079</v>
      </c>
      <c r="C58" s="3">
        <f t="shared" si="2"/>
        <v>0.015093772155750971</v>
      </c>
    </row>
    <row r="59" spans="1:3" ht="12.75">
      <c r="A59" s="2">
        <f t="shared" si="1"/>
        <v>5.099999999999998</v>
      </c>
      <c r="B59" s="3">
        <f t="shared" si="0"/>
        <v>0.9760741530193472</v>
      </c>
      <c r="C59" s="3">
        <f t="shared" si="2"/>
        <v>0.014214733082681447</v>
      </c>
    </row>
    <row r="60" spans="1:3" ht="12.75">
      <c r="A60" s="2">
        <f t="shared" si="1"/>
        <v>5.1999999999999975</v>
      </c>
      <c r="B60" s="3">
        <f t="shared" si="0"/>
        <v>0.9774131089731148</v>
      </c>
      <c r="C60" s="3">
        <f t="shared" si="2"/>
        <v>0.013389559537676557</v>
      </c>
    </row>
    <row r="61" spans="1:3" ht="12.75">
      <c r="A61" s="2">
        <f t="shared" si="1"/>
        <v>5.299999999999997</v>
      </c>
      <c r="B61" s="3">
        <f t="shared" si="0"/>
        <v>0.978674573298363</v>
      </c>
      <c r="C61" s="3">
        <f t="shared" si="2"/>
        <v>0.012614643252482117</v>
      </c>
    </row>
    <row r="62" spans="1:3" ht="12.75">
      <c r="A62" s="2">
        <f t="shared" si="1"/>
        <v>5.399999999999997</v>
      </c>
      <c r="B62" s="3">
        <f t="shared" si="0"/>
        <v>0.9798632465243394</v>
      </c>
      <c r="C62" s="3">
        <f t="shared" si="2"/>
        <v>0.011886732259763819</v>
      </c>
    </row>
    <row r="63" spans="1:3" ht="12.75">
      <c r="A63" s="2">
        <f t="shared" si="1"/>
        <v>5.4999999999999964</v>
      </c>
      <c r="B63" s="3">
        <f t="shared" si="0"/>
        <v>0.980983524744717</v>
      </c>
      <c r="C63" s="3">
        <f t="shared" si="2"/>
        <v>0.011202782203775281</v>
      </c>
    </row>
    <row r="64" spans="1:3" ht="12.75">
      <c r="A64" s="2">
        <f t="shared" si="1"/>
        <v>5.599999999999996</v>
      </c>
      <c r="B64" s="3">
        <f t="shared" si="0"/>
        <v>0.982039521170264</v>
      </c>
      <c r="C64" s="3">
        <f t="shared" si="2"/>
        <v>0.010559964255471049</v>
      </c>
    </row>
    <row r="65" spans="1:3" ht="12.75">
      <c r="A65" s="2">
        <f t="shared" si="1"/>
        <v>5.699999999999996</v>
      </c>
      <c r="B65" s="3">
        <f t="shared" si="0"/>
        <v>0.9830350859710792</v>
      </c>
      <c r="C65" s="3">
        <f t="shared" si="2"/>
        <v>0.009955648008151997</v>
      </c>
    </row>
    <row r="66" spans="1:3" ht="12.75">
      <c r="A66" s="2">
        <f t="shared" si="1"/>
        <v>5.799999999999995</v>
      </c>
      <c r="B66" s="3">
        <f t="shared" si="0"/>
        <v>0.9839738245636405</v>
      </c>
      <c r="C66" s="3">
        <f t="shared" si="2"/>
        <v>0.009387385925612201</v>
      </c>
    </row>
    <row r="67" spans="1:3" ht="12.75">
      <c r="A67" s="2">
        <f t="shared" si="1"/>
        <v>5.899999999999995</v>
      </c>
      <c r="B67" s="3">
        <f t="shared" si="0"/>
        <v>0.9848591144816708</v>
      </c>
      <c r="C67" s="3">
        <f t="shared" si="2"/>
        <v>0.008852899180303884</v>
      </c>
    </row>
    <row r="68" spans="1:3" ht="12.75">
      <c r="A68" s="2">
        <f t="shared" si="1"/>
        <v>5.999999999999995</v>
      </c>
      <c r="B68" s="3">
        <f t="shared" si="0"/>
        <v>0.985694119688544</v>
      </c>
      <c r="C68" s="3">
        <f t="shared" si="2"/>
        <v>0.00835005206873188</v>
      </c>
    </row>
    <row r="69" spans="1:3" ht="12.75">
      <c r="A69" s="2">
        <f t="shared" si="1"/>
        <v>6.099999999999994</v>
      </c>
      <c r="B69" s="3">
        <f t="shared" si="0"/>
        <v>0.9864818102464652</v>
      </c>
      <c r="C69" s="3">
        <f t="shared" si="2"/>
        <v>0.00787690557921164</v>
      </c>
    </row>
    <row r="70" spans="1:3" ht="12.75">
      <c r="A70" s="2">
        <f t="shared" si="1"/>
        <v>6.199999999999994</v>
      </c>
      <c r="B70" s="3">
        <f t="shared" si="0"/>
        <v>0.987224967399386</v>
      </c>
      <c r="C70" s="3">
        <f t="shared" si="2"/>
        <v>0.0074315715292083955</v>
      </c>
    </row>
    <row r="71" spans="1:3" ht="12.75">
      <c r="A71" s="2">
        <f t="shared" si="1"/>
        <v>6.299999999999994</v>
      </c>
      <c r="B71" s="3">
        <f t="shared" si="0"/>
        <v>0.9879262016505899</v>
      </c>
      <c r="C71" s="3">
        <f t="shared" si="2"/>
        <v>0.0070123425120383305</v>
      </c>
    </row>
    <row r="72" spans="1:3" ht="12.75">
      <c r="A72" s="2">
        <f t="shared" si="1"/>
        <v>6.399999999999993</v>
      </c>
      <c r="B72" s="3">
        <f t="shared" si="0"/>
        <v>0.9885879626839127</v>
      </c>
      <c r="C72" s="3">
        <f t="shared" si="2"/>
        <v>0.006617610333228298</v>
      </c>
    </row>
    <row r="73" spans="1:3" ht="12.75">
      <c r="A73" s="2">
        <f t="shared" si="1"/>
        <v>6.499999999999993</v>
      </c>
      <c r="B73" s="3">
        <f aca="true" t="shared" si="3" ref="B73:B108">1-CHIDIST(A73,$A$4)</f>
        <v>0.9892125499624214</v>
      </c>
      <c r="C73" s="3">
        <f t="shared" si="2"/>
        <v>0.006245872785086726</v>
      </c>
    </row>
    <row r="74" spans="1:3" ht="12.75">
      <c r="A74" s="2">
        <f aca="true" t="shared" si="4" ref="A74:A108">A73+0.1</f>
        <v>6.5999999999999925</v>
      </c>
      <c r="B74" s="3">
        <f t="shared" si="3"/>
        <v>0.9898021225639502</v>
      </c>
      <c r="C74" s="3">
        <f aca="true" t="shared" si="5" ref="C74:C108">(B74-B73)/(A74-A73)</f>
        <v>0.005895726015288115</v>
      </c>
    </row>
    <row r="75" spans="1:3" ht="12.75">
      <c r="A75" s="2">
        <f t="shared" si="4"/>
        <v>6.699999999999992</v>
      </c>
      <c r="B75" s="3">
        <f t="shared" si="3"/>
        <v>0.9903587083147867</v>
      </c>
      <c r="C75" s="3">
        <f t="shared" si="5"/>
        <v>0.005565857508365044</v>
      </c>
    </row>
    <row r="76" spans="1:3" ht="12.75">
      <c r="A76" s="2">
        <f t="shared" si="4"/>
        <v>6.799999999999992</v>
      </c>
      <c r="B76" s="3">
        <f t="shared" si="3"/>
        <v>0.9908842122772261</v>
      </c>
      <c r="C76" s="3">
        <f t="shared" si="5"/>
        <v>0.005255039624394461</v>
      </c>
    </row>
    <row r="77" spans="1:3" ht="12.75">
      <c r="A77" s="2">
        <f t="shared" si="4"/>
        <v>6.8999999999999915</v>
      </c>
      <c r="B77" s="3">
        <f t="shared" si="3"/>
        <v>0.9913804246417164</v>
      </c>
      <c r="C77" s="3">
        <f t="shared" si="5"/>
        <v>0.004962123644902689</v>
      </c>
    </row>
    <row r="78" spans="1:3" ht="12.75">
      <c r="A78" s="2">
        <f t="shared" si="4"/>
        <v>6.999999999999991</v>
      </c>
      <c r="B78" s="3">
        <f t="shared" si="3"/>
        <v>0.9918490280698309</v>
      </c>
      <c r="C78" s="3">
        <f t="shared" si="5"/>
        <v>0.004686034281145018</v>
      </c>
    </row>
    <row r="79" spans="1:3" ht="12.75">
      <c r="A79" s="2">
        <f t="shared" si="4"/>
        <v>7.099999999999991</v>
      </c>
      <c r="B79" s="3">
        <f t="shared" si="3"/>
        <v>0.9922916045302651</v>
      </c>
      <c r="C79" s="3">
        <f t="shared" si="5"/>
        <v>0.004425764604342202</v>
      </c>
    </row>
    <row r="80" spans="1:3" ht="12.75">
      <c r="A80" s="2">
        <f t="shared" si="4"/>
        <v>7.19999999999999</v>
      </c>
      <c r="B80" s="3">
        <f t="shared" si="3"/>
        <v>0.9927096416664184</v>
      </c>
      <c r="C80" s="3">
        <f t="shared" si="5"/>
        <v>0.0041803713615329455</v>
      </c>
    </row>
    <row r="81" spans="1:3" ht="12.75">
      <c r="A81" s="2">
        <f t="shared" si="4"/>
        <v>7.29999999999999</v>
      </c>
      <c r="B81" s="3">
        <f t="shared" si="3"/>
        <v>0.9931045387308345</v>
      </c>
      <c r="C81" s="3">
        <f t="shared" si="5"/>
        <v>0.003948970644160901</v>
      </c>
    </row>
    <row r="82" spans="1:3" ht="12.75">
      <c r="A82" s="2">
        <f t="shared" si="4"/>
        <v>7.39999999999999</v>
      </c>
      <c r="B82" s="3">
        <f t="shared" si="3"/>
        <v>0.9934776121188098</v>
      </c>
      <c r="C82" s="3">
        <f t="shared" si="5"/>
        <v>0.0037307338797532143</v>
      </c>
    </row>
    <row r="83" spans="1:3" ht="12.75">
      <c r="A83" s="2">
        <f t="shared" si="4"/>
        <v>7.499999999999989</v>
      </c>
      <c r="B83" s="3">
        <f t="shared" si="3"/>
        <v>0.9938301001196488</v>
      </c>
      <c r="C83" s="3">
        <f t="shared" si="5"/>
        <v>0.0035248800083898094</v>
      </c>
    </row>
    <row r="84" spans="1:3" ht="12.75">
      <c r="A84" s="2">
        <f t="shared" si="4"/>
        <v>7.599999999999989</v>
      </c>
      <c r="B84" s="3">
        <f t="shared" si="3"/>
        <v>0.9941631694364156</v>
      </c>
      <c r="C84" s="3">
        <f t="shared" si="5"/>
        <v>0.003330693167667998</v>
      </c>
    </row>
    <row r="85" spans="1:3" ht="12.75">
      <c r="A85" s="2">
        <f t="shared" si="4"/>
        <v>7.699999999999989</v>
      </c>
      <c r="B85" s="3">
        <f t="shared" si="3"/>
        <v>0.9944779170398531</v>
      </c>
      <c r="C85" s="3">
        <f t="shared" si="5"/>
        <v>0.003147476034375274</v>
      </c>
    </row>
    <row r="86" spans="1:3" ht="12.75">
      <c r="A86" s="2">
        <f t="shared" si="4"/>
        <v>7.799999999999988</v>
      </c>
      <c r="B86" s="3">
        <f t="shared" si="3"/>
        <v>0.9947753762040349</v>
      </c>
      <c r="C86" s="3">
        <f t="shared" si="5"/>
        <v>0.0029745916418178024</v>
      </c>
    </row>
    <row r="87" spans="1:3" ht="12.75">
      <c r="A87" s="2">
        <f t="shared" si="4"/>
        <v>7.899999999999988</v>
      </c>
      <c r="B87" s="3">
        <f t="shared" si="3"/>
        <v>0.9950565199572172</v>
      </c>
      <c r="C87" s="3">
        <f t="shared" si="5"/>
        <v>0.0028114375318233453</v>
      </c>
    </row>
    <row r="88" spans="1:3" ht="12.75">
      <c r="A88" s="2">
        <f t="shared" si="4"/>
        <v>7.999999999999988</v>
      </c>
      <c r="B88" s="3">
        <f t="shared" si="3"/>
        <v>0.9953222647546863</v>
      </c>
      <c r="C88" s="3">
        <f t="shared" si="5"/>
        <v>0.002657447974691039</v>
      </c>
    </row>
    <row r="89" spans="1:3" ht="12.75">
      <c r="A89" s="2">
        <f t="shared" si="4"/>
        <v>8.099999999999987</v>
      </c>
      <c r="B89" s="3">
        <f t="shared" si="3"/>
        <v>0.9955734739140837</v>
      </c>
      <c r="C89" s="3">
        <f t="shared" si="5"/>
        <v>0.0025120915939735957</v>
      </c>
    </row>
    <row r="90" spans="1:3" ht="12.75">
      <c r="A90" s="2">
        <f t="shared" si="4"/>
        <v>8.199999999999987</v>
      </c>
      <c r="B90" s="3">
        <f t="shared" si="3"/>
        <v>0.9958109608297799</v>
      </c>
      <c r="C90" s="3">
        <f t="shared" si="5"/>
        <v>0.0023748691569625085</v>
      </c>
    </row>
    <row r="91" spans="1:3" ht="12.75">
      <c r="A91" s="2">
        <f t="shared" si="4"/>
        <v>8.299999999999986</v>
      </c>
      <c r="B91" s="3">
        <f t="shared" si="3"/>
        <v>0.9960354919815969</v>
      </c>
      <c r="C91" s="3">
        <f t="shared" si="5"/>
        <v>0.0022453115181697647</v>
      </c>
    </row>
    <row r="92" spans="1:3" ht="12.75">
      <c r="A92" s="2">
        <f t="shared" si="4"/>
        <v>8.399999999999986</v>
      </c>
      <c r="B92" s="3">
        <f t="shared" si="3"/>
        <v>0.9962477897520213</v>
      </c>
      <c r="C92" s="3">
        <f t="shared" si="5"/>
        <v>0.0021229777042441962</v>
      </c>
    </row>
    <row r="93" spans="1:3" ht="12.75">
      <c r="A93" s="2">
        <f t="shared" si="4"/>
        <v>8.499999999999986</v>
      </c>
      <c r="B93" s="3">
        <f t="shared" si="3"/>
        <v>0.9964485350649874</v>
      </c>
      <c r="C93" s="3">
        <f t="shared" si="5"/>
        <v>0.0020074531296610035</v>
      </c>
    </row>
    <row r="94" spans="1:3" ht="12.75">
      <c r="A94" s="2">
        <f t="shared" si="4"/>
        <v>8.599999999999985</v>
      </c>
      <c r="B94" s="3">
        <f t="shared" si="3"/>
        <v>0.9966383698583342</v>
      </c>
      <c r="C94" s="3">
        <f t="shared" si="5"/>
        <v>0.0018983479334677767</v>
      </c>
    </row>
    <row r="95" spans="1:3" ht="12.75">
      <c r="A95" s="2">
        <f t="shared" si="4"/>
        <v>8.699999999999985</v>
      </c>
      <c r="B95" s="3">
        <f t="shared" si="3"/>
        <v>0.9968178994011485</v>
      </c>
      <c r="C95" s="3">
        <f t="shared" si="5"/>
        <v>0.0017952954281430574</v>
      </c>
    </row>
    <row r="96" spans="1:3" ht="12.75">
      <c r="A96" s="2">
        <f t="shared" si="4"/>
        <v>8.799999999999985</v>
      </c>
      <c r="B96" s="3">
        <f t="shared" si="3"/>
        <v>0.9969876944663831</v>
      </c>
      <c r="C96" s="3">
        <f t="shared" si="5"/>
        <v>0.0016979506523462423</v>
      </c>
    </row>
    <row r="97" spans="1:3" ht="12.75">
      <c r="A97" s="2">
        <f t="shared" si="4"/>
        <v>8.899999999999984</v>
      </c>
      <c r="B97" s="3">
        <f t="shared" si="3"/>
        <v>0.9971482933683855</v>
      </c>
      <c r="C97" s="3">
        <f t="shared" si="5"/>
        <v>0.0016059890200237404</v>
      </c>
    </row>
    <row r="98" spans="1:3" ht="12.75">
      <c r="A98" s="2">
        <f t="shared" si="4"/>
        <v>8.999999999999984</v>
      </c>
      <c r="B98" s="3">
        <f t="shared" si="3"/>
        <v>0.9973002038742779</v>
      </c>
      <c r="C98" s="3">
        <f t="shared" si="5"/>
        <v>0.0015191050589236142</v>
      </c>
    </row>
    <row r="99" spans="1:3" ht="12.75">
      <c r="A99" s="2">
        <f t="shared" si="4"/>
        <v>9.099999999999984</v>
      </c>
      <c r="B99" s="3">
        <f t="shared" si="3"/>
        <v>0.9974439049974887</v>
      </c>
      <c r="C99" s="3">
        <f t="shared" si="5"/>
        <v>0.0014370112321082703</v>
      </c>
    </row>
    <row r="100" spans="1:3" ht="12.75">
      <c r="A100" s="2">
        <f t="shared" si="4"/>
        <v>9.199999999999983</v>
      </c>
      <c r="B100" s="3">
        <f t="shared" si="3"/>
        <v>0.9975798486811484</v>
      </c>
      <c r="C100" s="3">
        <f t="shared" si="5"/>
        <v>0.0013594368365965662</v>
      </c>
    </row>
    <row r="101" spans="1:3" ht="12.75">
      <c r="A101" s="2">
        <f t="shared" si="4"/>
        <v>9.299999999999983</v>
      </c>
      <c r="B101" s="3">
        <f t="shared" si="3"/>
        <v>0.9977084613785164</v>
      </c>
      <c r="C101" s="3">
        <f t="shared" si="5"/>
        <v>0.0012861269736808058</v>
      </c>
    </row>
    <row r="102" spans="1:3" ht="12.75">
      <c r="A102" s="2">
        <f t="shared" si="4"/>
        <v>9.399999999999983</v>
      </c>
      <c r="B102" s="3">
        <f t="shared" si="3"/>
        <v>0.997830145537106</v>
      </c>
      <c r="C102" s="3">
        <f t="shared" si="5"/>
        <v>0.0012168415858959713</v>
      </c>
    </row>
    <row r="103" spans="1:3" ht="12.75">
      <c r="A103" s="2">
        <f t="shared" si="4"/>
        <v>9.499999999999982</v>
      </c>
      <c r="B103" s="3">
        <f t="shared" si="3"/>
        <v>0.9979452809927094</v>
      </c>
      <c r="C103" s="3">
        <f t="shared" si="5"/>
        <v>0.001151354556033772</v>
      </c>
    </row>
    <row r="104" spans="1:3" ht="12.75">
      <c r="A104" s="2">
        <f t="shared" si="4"/>
        <v>9.599999999999982</v>
      </c>
      <c r="B104" s="3">
        <f t="shared" si="3"/>
        <v>0.998054226279098</v>
      </c>
      <c r="C104" s="3">
        <f t="shared" si="5"/>
        <v>0.0010894528638860685</v>
      </c>
    </row>
    <row r="105" spans="1:3" ht="12.75">
      <c r="A105" s="2">
        <f t="shared" si="4"/>
        <v>9.699999999999982</v>
      </c>
      <c r="B105" s="3">
        <f t="shared" si="3"/>
        <v>0.9981573197654469</v>
      </c>
      <c r="C105" s="3">
        <f t="shared" si="5"/>
        <v>0.00103093486348849</v>
      </c>
    </row>
    <row r="106" spans="1:3" ht="12.75">
      <c r="A106" s="2">
        <f t="shared" si="4"/>
        <v>9.799999999999981</v>
      </c>
      <c r="B106" s="3">
        <f t="shared" si="3"/>
        <v>0.9982548811975044</v>
      </c>
      <c r="C106" s="3">
        <f t="shared" si="5"/>
        <v>0.00097561432057525</v>
      </c>
    </row>
    <row r="107" spans="1:3" ht="12.75">
      <c r="A107" s="2">
        <f t="shared" si="4"/>
        <v>9.89999999999998</v>
      </c>
      <c r="B107" s="3">
        <f t="shared" si="3"/>
        <v>0.9983472121907139</v>
      </c>
      <c r="C107" s="3">
        <f t="shared" si="5"/>
        <v>0.0009233099320948878</v>
      </c>
    </row>
    <row r="108" spans="1:3" ht="12.75">
      <c r="A108" s="2">
        <f t="shared" si="4"/>
        <v>9.99999999999998</v>
      </c>
      <c r="B108" s="3">
        <f t="shared" si="3"/>
        <v>0.9984345976621487</v>
      </c>
      <c r="C108" s="3">
        <f t="shared" si="5"/>
        <v>0.0008738547143483131</v>
      </c>
    </row>
    <row r="109" spans="1:3" ht="12.75">
      <c r="A109" s="2"/>
      <c r="B109" s="3"/>
      <c r="C109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 </cp:lastModifiedBy>
  <dcterms:created xsi:type="dcterms:W3CDTF">2001-07-31T20:31:41Z</dcterms:created>
  <dcterms:modified xsi:type="dcterms:W3CDTF">2015-05-18T14:04:02Z</dcterms:modified>
  <cp:category/>
  <cp:version/>
  <cp:contentType/>
  <cp:contentStatus/>
</cp:coreProperties>
</file>